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01_{CA1744D9-4278-4F85-AD15-C51359F5DB76}" xr6:coauthVersionLast="45" xr6:coauthVersionMax="45" xr10:uidLastSave="{00000000-0000-0000-0000-000000000000}"/>
  <bookViews>
    <workbookView xWindow="948" yWindow="1128" windowWidth="20064" windowHeight="10632" xr2:uid="{6B76ED1B-64C3-4889-83FD-8ACDED892062}"/>
  </bookViews>
  <sheets>
    <sheet name="（様式2-1）計画書（単独1）" sheetId="1" r:id="rId1"/>
    <sheet name="（様式2-1）計画書（単独2）" sheetId="22" r:id="rId2"/>
    <sheet name="別紙取組内容" sheetId="18" r:id="rId3"/>
    <sheet name="データ" sheetId="9" state="hidden" r:id="rId4"/>
  </sheets>
  <definedNames>
    <definedName name="_xlnm.Print_Area" localSheetId="0">'（様式2-1）計画書（単独1）'!$A$1:$AA$65</definedName>
    <definedName name="_xlnm.Print_Area" localSheetId="1">'（様式2-1）計画書（単独2）'!$A$1:$AA$68</definedName>
    <definedName name="_xlnm.Print_Area" localSheetId="2">別紙取組内容!$A$1:$E$35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37" i="22" l="1"/>
  <c r="B53" i="22" l="1"/>
  <c r="B52" i="22"/>
  <c r="B49" i="22"/>
  <c r="V48" i="22"/>
  <c r="AB49" i="22" s="1"/>
  <c r="V42" i="22"/>
  <c r="B36" i="22"/>
  <c r="B35" i="22"/>
  <c r="V34" i="22"/>
  <c r="V25" i="22"/>
  <c r="V16" i="22"/>
  <c r="AC4" i="22"/>
  <c r="V35" i="22" l="1"/>
  <c r="V36" i="22" l="1"/>
  <c r="AB37" i="22" s="1"/>
  <c r="V37" i="22" s="1"/>
  <c r="V49" i="22" s="1"/>
  <c r="V52" i="22"/>
  <c r="V53" i="22" l="1"/>
  <c r="V50" i="22"/>
  <c r="V54" i="22" s="1"/>
  <c r="F59" i="22" s="1"/>
  <c r="J59" i="22" l="1"/>
  <c r="F62" i="22"/>
  <c r="J62" i="22" s="1"/>
  <c r="M18" i="1" l="1"/>
</calcChain>
</file>

<file path=xl/sharedStrings.xml><?xml version="1.0" encoding="utf-8"?>
<sst xmlns="http://schemas.openxmlformats.org/spreadsheetml/2006/main" count="294" uniqueCount="203">
  <si>
    <t>〒</t>
    <phoneticPr fontId="2"/>
  </si>
  <si>
    <t>１　申請者欄</t>
    <rPh sb="2" eb="5">
      <t>シンセイシャ</t>
    </rPh>
    <rPh sb="5" eb="6">
      <t>ラン</t>
    </rPh>
    <phoneticPr fontId="2"/>
  </si>
  <si>
    <t>□</t>
    <phoneticPr fontId="2"/>
  </si>
  <si>
    <t>経費区分</t>
    <rPh sb="0" eb="2">
      <t>ケイヒ</t>
    </rPh>
    <rPh sb="2" eb="4">
      <t>クブン</t>
    </rPh>
    <phoneticPr fontId="2"/>
  </si>
  <si>
    <t>①機械装置等費</t>
    <rPh sb="1" eb="3">
      <t>キカイ</t>
    </rPh>
    <rPh sb="3" eb="5">
      <t>ソウチ</t>
    </rPh>
    <rPh sb="5" eb="7">
      <t>トウヒ</t>
    </rPh>
    <phoneticPr fontId="2"/>
  </si>
  <si>
    <t>２　経営の概要（経営の概要、経営方針等を記載してください）</t>
    <rPh sb="2" eb="4">
      <t>ケイエイ</t>
    </rPh>
    <rPh sb="5" eb="7">
      <t>ガイヨウ</t>
    </rPh>
    <rPh sb="8" eb="10">
      <t>ケイエイ</t>
    </rPh>
    <rPh sb="11" eb="13">
      <t>ガイヨウ</t>
    </rPh>
    <rPh sb="14" eb="16">
      <t>ケイエイ</t>
    </rPh>
    <rPh sb="16" eb="18">
      <t>ホウシン</t>
    </rPh>
    <rPh sb="18" eb="19">
      <t>トウ</t>
    </rPh>
    <rPh sb="20" eb="22">
      <t>キサイ</t>
    </rPh>
    <phoneticPr fontId="2"/>
  </si>
  <si>
    <t>経営改善計画の認定を受けている市町村等</t>
    <rPh sb="0" eb="2">
      <t>ケイエイ</t>
    </rPh>
    <rPh sb="2" eb="4">
      <t>カイゼン</t>
    </rPh>
    <rPh sb="4" eb="6">
      <t>ケイカク</t>
    </rPh>
    <rPh sb="7" eb="9">
      <t>ニンテイ</t>
    </rPh>
    <rPh sb="10" eb="11">
      <t>ウ</t>
    </rPh>
    <rPh sb="15" eb="18">
      <t>シチョウソン</t>
    </rPh>
    <rPh sb="18" eb="19">
      <t>トウ</t>
    </rPh>
    <phoneticPr fontId="2"/>
  </si>
  <si>
    <t>○○県○○市、□□県□□町</t>
    <rPh sb="2" eb="3">
      <t>ケン</t>
    </rPh>
    <rPh sb="5" eb="6">
      <t>シ</t>
    </rPh>
    <rPh sb="9" eb="10">
      <t>ケン</t>
    </rPh>
    <rPh sb="12" eb="13">
      <t>チョウ</t>
    </rPh>
    <phoneticPr fontId="2"/>
  </si>
  <si>
    <t>新型コロナウイルス感染症の状況</t>
    <rPh sb="0" eb="2">
      <t>シンガタ</t>
    </rPh>
    <rPh sb="9" eb="12">
      <t>カンセンショウ</t>
    </rPh>
    <rPh sb="13" eb="15">
      <t>ジョウキョウ</t>
    </rPh>
    <phoneticPr fontId="2"/>
  </si>
  <si>
    <t>就業環境整備</t>
    <rPh sb="0" eb="2">
      <t>シュウギョウ</t>
    </rPh>
    <rPh sb="2" eb="4">
      <t>カンキョウ</t>
    </rPh>
    <rPh sb="4" eb="6">
      <t>セイビ</t>
    </rPh>
    <phoneticPr fontId="2"/>
  </si>
  <si>
    <t>□　補助事業完了後の1年以内に、個人にあっては家族協定（配偶者等の業務分担を明確にした規約）、法人にあっては就業規則を整備する計画を有し、家族又は従業員に表明している。（既に整備している者を含む。）
□　個人農業者にあっては、補助事業完了後の1年以内に、老後の生活安定に備え、農業者年金（積立型終身年金）に加入する計画を有し、配偶者、直系卑属、従業員に表明している。（既に加入している場合を含む。）</t>
    <phoneticPr fontId="2"/>
  </si>
  <si>
    <t>経営継承</t>
    <rPh sb="0" eb="2">
      <t>ケイエイ</t>
    </rPh>
    <rPh sb="2" eb="4">
      <t>ケイショウ</t>
    </rPh>
    <phoneticPr fontId="2"/>
  </si>
  <si>
    <t>□　従業員が感染
□　売上が減少（前年同時比で売上が10％減少）</t>
    <rPh sb="2" eb="5">
      <t>ジュウギョウイン</t>
    </rPh>
    <rPh sb="6" eb="8">
      <t>カンセン</t>
    </rPh>
    <rPh sb="11" eb="13">
      <t>ウリアゲ</t>
    </rPh>
    <rPh sb="14" eb="16">
      <t>ゲンショウ</t>
    </rPh>
    <rPh sb="17" eb="19">
      <t>ゼンネン</t>
    </rPh>
    <rPh sb="19" eb="21">
      <t>ドウジ</t>
    </rPh>
    <rPh sb="21" eb="22">
      <t>ヒ</t>
    </rPh>
    <rPh sb="23" eb="25">
      <t>ウリアゲ</t>
    </rPh>
    <rPh sb="29" eb="31">
      <t>ゲンショウ</t>
    </rPh>
    <phoneticPr fontId="2"/>
  </si>
  <si>
    <t>□　代表者が満70歳以上（2020年6月1日現在）の事業者であって、かつ、後継者候補が中心とって補助事業を実施。</t>
    <phoneticPr fontId="2"/>
  </si>
  <si>
    <t>地域貢献の状況</t>
    <rPh sb="0" eb="2">
      <t>チイキ</t>
    </rPh>
    <rPh sb="2" eb="4">
      <t>コウケン</t>
    </rPh>
    <rPh sb="5" eb="7">
      <t>ジョウキョウ</t>
    </rPh>
    <phoneticPr fontId="2"/>
  </si>
  <si>
    <t>□　2019年度・2020年度までに集落や生産部会等において人・農地プランの実質化に取り組む工程表が作成され、そこで5年後10年後当該集落や生産地の農地利用や生産を担う者（中心経営体）として位置付けられる見込みがある者であること。（既に実質化された人・農地プランにおいて中心経営体に位置付けられている者を含む。）</t>
    <phoneticPr fontId="2"/>
  </si>
  <si>
    <t>ホームページURL
（ホームページがない場合は、記載不要）</t>
    <rPh sb="20" eb="22">
      <t>バアイ</t>
    </rPh>
    <rPh sb="24" eb="26">
      <t>キサイ</t>
    </rPh>
    <rPh sb="26" eb="28">
      <t>フヨウ</t>
    </rPh>
    <phoneticPr fontId="2"/>
  </si>
  <si>
    <t>個人・法人別及び主たる業種</t>
    <rPh sb="0" eb="2">
      <t>コジン</t>
    </rPh>
    <rPh sb="3" eb="5">
      <t>ホウジン</t>
    </rPh>
    <rPh sb="5" eb="6">
      <t>ベツ</t>
    </rPh>
    <rPh sb="6" eb="7">
      <t>オヨ</t>
    </rPh>
    <rPh sb="8" eb="9">
      <t>シュ</t>
    </rPh>
    <rPh sb="11" eb="13">
      <t>ギョウシュ</t>
    </rPh>
    <phoneticPr fontId="2"/>
  </si>
  <si>
    <t>【該当する個人・法人別、業種にチェックしてください】</t>
    <rPh sb="1" eb="3">
      <t>ガイトウ</t>
    </rPh>
    <rPh sb="5" eb="7">
      <t>コジン</t>
    </rPh>
    <rPh sb="8" eb="11">
      <t>ホウジンベツ</t>
    </rPh>
    <rPh sb="12" eb="14">
      <t>ギョウシュ</t>
    </rPh>
    <phoneticPr fontId="2"/>
  </si>
  <si>
    <t>個人</t>
    <rPh sb="0" eb="2">
      <t>コジン</t>
    </rPh>
    <phoneticPr fontId="2"/>
  </si>
  <si>
    <t>法人</t>
    <rPh sb="0" eb="2">
      <t>ホウジン</t>
    </rPh>
    <phoneticPr fontId="2"/>
  </si>
  <si>
    <t>農業</t>
    <rPh sb="0" eb="2">
      <t>ノウギョウ</t>
    </rPh>
    <phoneticPr fontId="2"/>
  </si>
  <si>
    <t>漁業</t>
    <rPh sb="0" eb="2">
      <t>ギョギョウ</t>
    </rPh>
    <phoneticPr fontId="2"/>
  </si>
  <si>
    <t>法人形態：</t>
    <rPh sb="0" eb="2">
      <t>ホウジン</t>
    </rPh>
    <rPh sb="2" eb="4">
      <t>ケイタイ</t>
    </rPh>
    <phoneticPr fontId="2"/>
  </si>
  <si>
    <t>農事組合法人</t>
    <rPh sb="0" eb="2">
      <t>ノウジ</t>
    </rPh>
    <rPh sb="2" eb="4">
      <t>クミアイ</t>
    </rPh>
    <rPh sb="4" eb="6">
      <t>ホウジン</t>
    </rPh>
    <phoneticPr fontId="2"/>
  </si>
  <si>
    <t>社会福祉法人</t>
    <rPh sb="0" eb="2">
      <t>シャカイ</t>
    </rPh>
    <rPh sb="2" eb="4">
      <t>フクシ</t>
    </rPh>
    <rPh sb="4" eb="6">
      <t>ホウジン</t>
    </rPh>
    <phoneticPr fontId="2"/>
  </si>
  <si>
    <t>常時使用する従業員数</t>
    <rPh sb="0" eb="2">
      <t>ジョウジ</t>
    </rPh>
    <rPh sb="2" eb="4">
      <t>シヨウ</t>
    </rPh>
    <rPh sb="6" eb="9">
      <t>ジュウギョウイン</t>
    </rPh>
    <rPh sb="9" eb="10">
      <t>スウ</t>
    </rPh>
    <phoneticPr fontId="2"/>
  </si>
  <si>
    <t>※いなければ「０」と記載してください。</t>
    <rPh sb="10" eb="12">
      <t>キサイ</t>
    </rPh>
    <phoneticPr fontId="2"/>
  </si>
  <si>
    <t>※20人を超える場合は、申請できません</t>
    <rPh sb="3" eb="4">
      <t>ニン</t>
    </rPh>
    <rPh sb="5" eb="6">
      <t>コ</t>
    </rPh>
    <rPh sb="8" eb="10">
      <t>バアイ</t>
    </rPh>
    <rPh sb="12" eb="14">
      <t>シンセイ</t>
    </rPh>
    <phoneticPr fontId="2"/>
  </si>
  <si>
    <t>万円</t>
    <rPh sb="0" eb="2">
      <t>マンエン</t>
    </rPh>
    <phoneticPr fontId="2"/>
  </si>
  <si>
    <t>設立年月日（西暦）
（個人は記載不要）</t>
    <rPh sb="0" eb="2">
      <t>セツリツ</t>
    </rPh>
    <rPh sb="2" eb="5">
      <t>ネンガッピ</t>
    </rPh>
    <rPh sb="6" eb="8">
      <t>セイレキ</t>
    </rPh>
    <rPh sb="11" eb="13">
      <t>コジン</t>
    </rPh>
    <rPh sb="14" eb="16">
      <t>キサイ</t>
    </rPh>
    <rPh sb="16" eb="18">
      <t>フヨウ</t>
    </rPh>
    <phoneticPr fontId="2"/>
  </si>
  <si>
    <t>連絡担当</t>
    <rPh sb="0" eb="2">
      <t>レンラク</t>
    </rPh>
    <rPh sb="2" eb="4">
      <t>タントウ</t>
    </rPh>
    <phoneticPr fontId="2"/>
  </si>
  <si>
    <t>（フリガナ）</t>
    <phoneticPr fontId="2"/>
  </si>
  <si>
    <t>氏　　名</t>
    <rPh sb="0" eb="1">
      <t>シ</t>
    </rPh>
    <rPh sb="3" eb="4">
      <t>ナ</t>
    </rPh>
    <phoneticPr fontId="2"/>
  </si>
  <si>
    <t>役職
（個人は記載不要）</t>
    <rPh sb="0" eb="2">
      <t>ヤクショク</t>
    </rPh>
    <rPh sb="4" eb="6">
      <t>コジン</t>
    </rPh>
    <rPh sb="7" eb="9">
      <t>キサイ</t>
    </rPh>
    <rPh sb="9" eb="11">
      <t>フヨウ</t>
    </rPh>
    <phoneticPr fontId="2"/>
  </si>
  <si>
    <t>住所</t>
    <rPh sb="0" eb="2">
      <t>ジュウショ</t>
    </rPh>
    <phoneticPr fontId="2"/>
  </si>
  <si>
    <t>電話番号</t>
    <rPh sb="0" eb="2">
      <t>デンワ</t>
    </rPh>
    <rPh sb="2" eb="4">
      <t>バンゴウ</t>
    </rPh>
    <phoneticPr fontId="2"/>
  </si>
  <si>
    <t>FAX番号</t>
    <rPh sb="3" eb="5">
      <t>バンゴウ</t>
    </rPh>
    <phoneticPr fontId="2"/>
  </si>
  <si>
    <t>携帯電話番号</t>
    <rPh sb="0" eb="2">
      <t>ケイタイ</t>
    </rPh>
    <rPh sb="2" eb="4">
      <t>デンワ</t>
    </rPh>
    <rPh sb="4" eb="6">
      <t>バンゴウ</t>
    </rPh>
    <phoneticPr fontId="2"/>
  </si>
  <si>
    <t>E-mail　アドレス</t>
    <phoneticPr fontId="2"/>
  </si>
  <si>
    <t>※法人の場合は、法人番号を必ず記載してください。</t>
    <rPh sb="1" eb="3">
      <t>ホウジン</t>
    </rPh>
    <rPh sb="4" eb="6">
      <t>バアイ</t>
    </rPh>
    <rPh sb="8" eb="10">
      <t>ホウジン</t>
    </rPh>
    <rPh sb="10" eb="12">
      <t>バンゴウ</t>
    </rPh>
    <rPh sb="13" eb="14">
      <t>カナラ</t>
    </rPh>
    <rPh sb="15" eb="17">
      <t>キサイ</t>
    </rPh>
    <phoneticPr fontId="2"/>
  </si>
  <si>
    <t>法人番号（13桁）※</t>
    <rPh sb="0" eb="2">
      <t>ホウジン</t>
    </rPh>
    <rPh sb="2" eb="4">
      <t>バンゴウ</t>
    </rPh>
    <rPh sb="7" eb="8">
      <t>ケタ</t>
    </rPh>
    <phoneticPr fontId="2"/>
  </si>
  <si>
    <t>業　種：</t>
    <rPh sb="0" eb="1">
      <t>ゴウ</t>
    </rPh>
    <rPh sb="2" eb="3">
      <t>シュ</t>
    </rPh>
    <phoneticPr fontId="2"/>
  </si>
  <si>
    <t>＜計画の内容（新型コロナウイルス感染症の影響を乗り越えるための取組）＞</t>
    <rPh sb="1" eb="3">
      <t>ケイカク</t>
    </rPh>
    <rPh sb="4" eb="6">
      <t>ナイヨウ</t>
    </rPh>
    <rPh sb="7" eb="9">
      <t>シンガタ</t>
    </rPh>
    <rPh sb="16" eb="19">
      <t>カンセンショウ</t>
    </rPh>
    <rPh sb="20" eb="22">
      <t>エイキョウ</t>
    </rPh>
    <rPh sb="23" eb="24">
      <t>ノ</t>
    </rPh>
    <rPh sb="25" eb="26">
      <t>コ</t>
    </rPh>
    <rPh sb="31" eb="33">
      <t>トリクミ</t>
    </rPh>
    <phoneticPr fontId="2"/>
  </si>
  <si>
    <t>１　新型コロナウイルスの影響を乗り越えるための投資の類型（該当する取組①～③を１つ以上選択）</t>
    <rPh sb="2" eb="4">
      <t>シンガタ</t>
    </rPh>
    <rPh sb="12" eb="14">
      <t>エイキョウ</t>
    </rPh>
    <rPh sb="15" eb="16">
      <t>ノ</t>
    </rPh>
    <rPh sb="17" eb="18">
      <t>コ</t>
    </rPh>
    <rPh sb="23" eb="25">
      <t>トウシ</t>
    </rPh>
    <rPh sb="26" eb="28">
      <t>ルイケイ</t>
    </rPh>
    <rPh sb="29" eb="31">
      <t>ガイトウ</t>
    </rPh>
    <rPh sb="33" eb="35">
      <t>トリクミ</t>
    </rPh>
    <rPh sb="41" eb="43">
      <t>イジョウ</t>
    </rPh>
    <rPh sb="43" eb="45">
      <t>センタク</t>
    </rPh>
    <phoneticPr fontId="2"/>
  </si>
  <si>
    <t>③円滑な合意形成の促進等</t>
    <rPh sb="1" eb="3">
      <t>エンカツ</t>
    </rPh>
    <rPh sb="4" eb="6">
      <t>ゴウイ</t>
    </rPh>
    <rPh sb="6" eb="8">
      <t>ケイセイ</t>
    </rPh>
    <rPh sb="9" eb="11">
      <t>ソクシン</t>
    </rPh>
    <rPh sb="11" eb="12">
      <t>トウ</t>
    </rPh>
    <phoneticPr fontId="2"/>
  </si>
  <si>
    <t>※</t>
    <phoneticPr fontId="2"/>
  </si>
  <si>
    <t>４　新型コロナウイルス感染症の影響を乗り越えるための取組内容</t>
    <rPh sb="2" eb="4">
      <t>シンガタ</t>
    </rPh>
    <rPh sb="11" eb="14">
      <t>カンセンショウ</t>
    </rPh>
    <rPh sb="15" eb="17">
      <t>エイキョウ</t>
    </rPh>
    <rPh sb="18" eb="19">
      <t>ノ</t>
    </rPh>
    <rPh sb="20" eb="21">
      <t>コ</t>
    </rPh>
    <rPh sb="26" eb="28">
      <t>トリクミ</t>
    </rPh>
    <rPh sb="28" eb="30">
      <t>ナイヨウ</t>
    </rPh>
    <phoneticPr fontId="2"/>
  </si>
  <si>
    <t>※１経営計画等の作成に当たっては、最寄りの支援機関（農協、漁業、森林組合等）と相談し、助言・指導を得ながら進めることができます。</t>
    <rPh sb="2" eb="4">
      <t>ケイエイ</t>
    </rPh>
    <rPh sb="4" eb="6">
      <t>ケイカク</t>
    </rPh>
    <rPh sb="6" eb="7">
      <t>トウ</t>
    </rPh>
    <rPh sb="8" eb="10">
      <t>サクセイ</t>
    </rPh>
    <rPh sb="11" eb="12">
      <t>ア</t>
    </rPh>
    <rPh sb="17" eb="19">
      <t>モヨ</t>
    </rPh>
    <rPh sb="21" eb="23">
      <t>シエン</t>
    </rPh>
    <rPh sb="23" eb="25">
      <t>キカン</t>
    </rPh>
    <rPh sb="26" eb="28">
      <t>ノウキョウ</t>
    </rPh>
    <rPh sb="29" eb="31">
      <t>ギョギョウ</t>
    </rPh>
    <rPh sb="32" eb="34">
      <t>シンリン</t>
    </rPh>
    <rPh sb="34" eb="36">
      <t>クミアイ</t>
    </rPh>
    <rPh sb="36" eb="37">
      <t>トウ</t>
    </rPh>
    <rPh sb="39" eb="41">
      <t>ソウダン</t>
    </rPh>
    <rPh sb="43" eb="45">
      <t>ジョゲン</t>
    </rPh>
    <rPh sb="46" eb="48">
      <t>シドウ</t>
    </rPh>
    <rPh sb="49" eb="50">
      <t>エ</t>
    </rPh>
    <rPh sb="53" eb="54">
      <t>スス</t>
    </rPh>
    <phoneticPr fontId="2"/>
  </si>
  <si>
    <t>※２採択時に、「個人・法人の名称」及び「補助事業で行う事業名」等が一般公開されます。</t>
    <rPh sb="2" eb="4">
      <t>サイタク</t>
    </rPh>
    <rPh sb="4" eb="5">
      <t>ジ</t>
    </rPh>
    <rPh sb="8" eb="10">
      <t>コジン</t>
    </rPh>
    <rPh sb="11" eb="13">
      <t>ホウジン</t>
    </rPh>
    <rPh sb="14" eb="16">
      <t>メイショウ</t>
    </rPh>
    <rPh sb="17" eb="18">
      <t>オヨ</t>
    </rPh>
    <rPh sb="20" eb="22">
      <t>ホジョ</t>
    </rPh>
    <rPh sb="22" eb="24">
      <t>ジギョウ</t>
    </rPh>
    <rPh sb="25" eb="26">
      <t>オコナ</t>
    </rPh>
    <rPh sb="27" eb="29">
      <t>ジギョウ</t>
    </rPh>
    <rPh sb="29" eb="30">
      <t>メイ</t>
    </rPh>
    <rPh sb="31" eb="32">
      <t>トウ</t>
    </rPh>
    <rPh sb="33" eb="35">
      <t>イッパン</t>
    </rPh>
    <rPh sb="35" eb="37">
      <t>コウカイ</t>
    </rPh>
    <phoneticPr fontId="2"/>
  </si>
  <si>
    <t>小計</t>
    <rPh sb="0" eb="2">
      <t>ショウケイ</t>
    </rPh>
    <phoneticPr fontId="2"/>
  </si>
  <si>
    <t>消費税の仕入控除
（どちらか必ず選択）</t>
    <rPh sb="0" eb="2">
      <t>ショウヒ</t>
    </rPh>
    <rPh sb="2" eb="3">
      <t>ゼイ</t>
    </rPh>
    <rPh sb="4" eb="6">
      <t>シイ</t>
    </rPh>
    <rPh sb="6" eb="8">
      <t>コウジョ</t>
    </rPh>
    <rPh sb="14" eb="15">
      <t>カナラ</t>
    </rPh>
    <rPh sb="16" eb="18">
      <t>センタク</t>
    </rPh>
    <phoneticPr fontId="2"/>
  </si>
  <si>
    <t>□</t>
  </si>
  <si>
    <t>課税事業者</t>
    <rPh sb="0" eb="2">
      <t>カゼイ</t>
    </rPh>
    <rPh sb="2" eb="5">
      <t>ジギョウシャ</t>
    </rPh>
    <phoneticPr fontId="2"/>
  </si>
  <si>
    <t>■</t>
  </si>
  <si>
    <t>（以下、該当する項目に■してください）</t>
    <rPh sb="1" eb="3">
      <t>イカ</t>
    </rPh>
    <rPh sb="4" eb="6">
      <t>ガイトウ</t>
    </rPh>
    <rPh sb="8" eb="10">
      <t>コウモク</t>
    </rPh>
    <phoneticPr fontId="2"/>
  </si>
  <si>
    <t>区分</t>
    <rPh sb="0" eb="2">
      <t>クブン</t>
    </rPh>
    <phoneticPr fontId="2"/>
  </si>
  <si>
    <t>１，自己資金</t>
    <rPh sb="2" eb="4">
      <t>ジコ</t>
    </rPh>
    <rPh sb="4" eb="6">
      <t>シキン</t>
    </rPh>
    <phoneticPr fontId="2"/>
  </si>
  <si>
    <t>３．金融機関からの借入金</t>
    <rPh sb="2" eb="4">
      <t>キンユウ</t>
    </rPh>
    <rPh sb="4" eb="6">
      <t>キカン</t>
    </rPh>
    <rPh sb="9" eb="12">
      <t>カリイレキン</t>
    </rPh>
    <phoneticPr fontId="2"/>
  </si>
  <si>
    <t>４．その他</t>
    <rPh sb="4" eb="5">
      <t>タ</t>
    </rPh>
    <phoneticPr fontId="2"/>
  </si>
  <si>
    <t>金額</t>
    <rPh sb="0" eb="2">
      <t>キンガク</t>
    </rPh>
    <phoneticPr fontId="2"/>
  </si>
  <si>
    <t>資金調達先</t>
    <rPh sb="0" eb="2">
      <t>シキン</t>
    </rPh>
    <rPh sb="2" eb="5">
      <t>チョウタツサキ</t>
    </rPh>
    <phoneticPr fontId="2"/>
  </si>
  <si>
    <t>2-1 自己資金</t>
    <rPh sb="4" eb="6">
      <t>ジコ</t>
    </rPh>
    <rPh sb="6" eb="8">
      <t>シキン</t>
    </rPh>
    <phoneticPr fontId="2"/>
  </si>
  <si>
    <t>2-2 金融関係からの借入金</t>
    <rPh sb="4" eb="6">
      <t>キンユウ</t>
    </rPh>
    <rPh sb="6" eb="8">
      <t>カンケイ</t>
    </rPh>
    <rPh sb="11" eb="12">
      <t>カ</t>
    </rPh>
    <rPh sb="12" eb="13">
      <t>イ</t>
    </rPh>
    <rPh sb="13" eb="14">
      <t>キン</t>
    </rPh>
    <phoneticPr fontId="2"/>
  </si>
  <si>
    <t>2-3 その他</t>
    <rPh sb="6" eb="7">
      <t>タ</t>
    </rPh>
    <phoneticPr fontId="2"/>
  </si>
  <si>
    <t>２．補助金額
（※１）</t>
    <rPh sb="2" eb="5">
      <t>ホジョキン</t>
    </rPh>
    <rPh sb="5" eb="6">
      <t>ガク</t>
    </rPh>
    <phoneticPr fontId="2"/>
  </si>
  <si>
    <t>５．合計額
（※２）</t>
    <rPh sb="2" eb="5">
      <t>ゴウケイガク</t>
    </rPh>
    <phoneticPr fontId="2"/>
  </si>
  <si>
    <t>②広報費</t>
    <rPh sb="1" eb="4">
      <t>コウホウヒ</t>
    </rPh>
    <phoneticPr fontId="2"/>
  </si>
  <si>
    <t>⑥その他の衛生管理費用</t>
    <rPh sb="3" eb="4">
      <t>タ</t>
    </rPh>
    <rPh sb="5" eb="7">
      <t>エイセイ</t>
    </rPh>
    <rPh sb="7" eb="9">
      <t>カンリ</t>
    </rPh>
    <rPh sb="9" eb="11">
      <t>ヒヨウ</t>
    </rPh>
    <phoneticPr fontId="2"/>
  </si>
  <si>
    <t>⑦ＰＲ資料</t>
    <rPh sb="3" eb="5">
      <t>シリョウ</t>
    </rPh>
    <phoneticPr fontId="2"/>
  </si>
  <si>
    <t>内容・必要理由</t>
    <rPh sb="0" eb="2">
      <t>ナイヨウ</t>
    </rPh>
    <rPh sb="3" eb="5">
      <t>ヒツヨウ</t>
    </rPh>
    <rPh sb="5" eb="7">
      <t>リユウ</t>
    </rPh>
    <phoneticPr fontId="2"/>
  </si>
  <si>
    <t>経費内訳
（単価×個数・回数等）</t>
    <rPh sb="0" eb="2">
      <t>ケイヒ</t>
    </rPh>
    <rPh sb="2" eb="4">
      <t>ウチワケ</t>
    </rPh>
    <rPh sb="6" eb="8">
      <t>タンカ</t>
    </rPh>
    <rPh sb="9" eb="11">
      <t>コスウ</t>
    </rPh>
    <rPh sb="12" eb="14">
      <t>カイスウ</t>
    </rPh>
    <rPh sb="14" eb="15">
      <t>トウ</t>
    </rPh>
    <phoneticPr fontId="2"/>
  </si>
  <si>
    <t>資本金額
（個人は記載不要）</t>
    <rPh sb="0" eb="2">
      <t>シホン</t>
    </rPh>
    <rPh sb="2" eb="4">
      <t>キンガク</t>
    </rPh>
    <rPh sb="6" eb="8">
      <t>コジン</t>
    </rPh>
    <rPh sb="9" eb="11">
      <t>キサイ</t>
    </rPh>
    <rPh sb="11" eb="13">
      <t>フヨウ</t>
    </rPh>
    <phoneticPr fontId="2"/>
  </si>
  <si>
    <t>＜「補助金」交付までの資金調達方法＞</t>
    <rPh sb="2" eb="5">
      <t>ホジョキン</t>
    </rPh>
    <rPh sb="6" eb="8">
      <t>コウフ</t>
    </rPh>
    <rPh sb="11" eb="13">
      <t>シキン</t>
    </rPh>
    <rPh sb="13" eb="15">
      <t>チョウタツ</t>
    </rPh>
    <rPh sb="15" eb="17">
      <t>ホウホウ</t>
    </rPh>
    <rPh sb="17" eb="18">
      <t>ホウホウ</t>
    </rPh>
    <phoneticPr fontId="2"/>
  </si>
  <si>
    <t>Ａ＋Ｂ補助金額
※上限１５０万円</t>
    <rPh sb="3" eb="6">
      <t>ホジョキン</t>
    </rPh>
    <rPh sb="6" eb="7">
      <t>ガク</t>
    </rPh>
    <rPh sb="9" eb="11">
      <t>ジョウゲン</t>
    </rPh>
    <rPh sb="14" eb="16">
      <t>マンエン</t>
    </rPh>
    <phoneticPr fontId="2"/>
  </si>
  <si>
    <t>林業</t>
    <rPh sb="0" eb="2">
      <t>リンギョウ</t>
    </rPh>
    <phoneticPr fontId="2"/>
  </si>
  <si>
    <t>協同組合</t>
    <rPh sb="0" eb="2">
      <t>キョウドウ</t>
    </rPh>
    <rPh sb="2" eb="4">
      <t>クミアイ</t>
    </rPh>
    <phoneticPr fontId="2"/>
  </si>
  <si>
    <t>特定非営利活動法人</t>
    <rPh sb="0" eb="2">
      <t>トクテイ</t>
    </rPh>
    <rPh sb="2" eb="5">
      <t>ヒエイリ</t>
    </rPh>
    <rPh sb="5" eb="7">
      <t>カツドウ</t>
    </rPh>
    <rPh sb="7" eb="9">
      <t>ホウジン</t>
    </rPh>
    <phoneticPr fontId="2"/>
  </si>
  <si>
    <t>株式会社等</t>
    <rPh sb="0" eb="4">
      <t>カブシキガイシャ</t>
    </rPh>
    <rPh sb="4" eb="5">
      <t>トウ</t>
    </rPh>
    <phoneticPr fontId="2"/>
  </si>
  <si>
    <t>２　支出経費の明細等</t>
    <rPh sb="2" eb="4">
      <t>シシュツ</t>
    </rPh>
    <rPh sb="4" eb="6">
      <t>ケイヒ</t>
    </rPh>
    <rPh sb="7" eb="9">
      <t>メイサイ</t>
    </rPh>
    <rPh sb="9" eb="10">
      <t>トウ</t>
    </rPh>
    <phoneticPr fontId="2"/>
  </si>
  <si>
    <t>※１に係る経費の小計が補助対象経費合計の１／６以上でなければ事業採択されません。</t>
    <rPh sb="3" eb="4">
      <t>カカ</t>
    </rPh>
    <rPh sb="5" eb="7">
      <t>ケイヒ</t>
    </rPh>
    <rPh sb="8" eb="10">
      <t>ショウケイ</t>
    </rPh>
    <rPh sb="11" eb="13">
      <t>ホジョ</t>
    </rPh>
    <rPh sb="13" eb="15">
      <t>タイショウ</t>
    </rPh>
    <rPh sb="15" eb="17">
      <t>ケイヒ</t>
    </rPh>
    <rPh sb="17" eb="19">
      <t>ゴウケイ</t>
    </rPh>
    <rPh sb="23" eb="25">
      <t>イジョウ</t>
    </rPh>
    <rPh sb="30" eb="32">
      <t>ジギョウ</t>
    </rPh>
    <rPh sb="32" eb="34">
      <t>サイタク</t>
    </rPh>
    <phoneticPr fontId="2"/>
  </si>
  <si>
    <t>（※１） 補助金額は、Ａ＋Ｂ補助金額と一致させること。</t>
    <rPh sb="14" eb="16">
      <t>ホジョ</t>
    </rPh>
    <rPh sb="16" eb="18">
      <t>キンガク</t>
    </rPh>
    <phoneticPr fontId="2"/>
  </si>
  <si>
    <t>補助金額（補助率３／４以内（円未満切捨て）)
※上限１００万円</t>
    <rPh sb="0" eb="3">
      <t>ホジョキン</t>
    </rPh>
    <rPh sb="3" eb="4">
      <t>ガク</t>
    </rPh>
    <rPh sb="5" eb="8">
      <t>ホジョリツ</t>
    </rPh>
    <rPh sb="11" eb="13">
      <t>イナイ</t>
    </rPh>
    <rPh sb="14" eb="17">
      <t>エンミマン</t>
    </rPh>
    <rPh sb="17" eb="18">
      <t>キ</t>
    </rPh>
    <rPh sb="18" eb="19">
      <t>ス</t>
    </rPh>
    <rPh sb="24" eb="26">
      <t>ジョウゲン</t>
    </rPh>
    <rPh sb="29" eb="31">
      <t>マンエン</t>
    </rPh>
    <phoneticPr fontId="2"/>
  </si>
  <si>
    <t>【事業名：30字以内で記載】</t>
    <rPh sb="1" eb="3">
      <t>ジギョウ</t>
    </rPh>
    <rPh sb="3" eb="4">
      <t>メイ</t>
    </rPh>
    <rPh sb="7" eb="8">
      <t>ジ</t>
    </rPh>
    <rPh sb="8" eb="10">
      <t>イナイ</t>
    </rPh>
    <rPh sb="11" eb="13">
      <t>キサイ</t>
    </rPh>
    <phoneticPr fontId="2"/>
  </si>
  <si>
    <t>※「計画の内容」については原則、１枚（多くても２枚）としてください。</t>
    <rPh sb="2" eb="4">
      <t>ケイカク</t>
    </rPh>
    <rPh sb="5" eb="7">
      <t>ナイヨウ</t>
    </rPh>
    <rPh sb="13" eb="15">
      <t>ゲンソク</t>
    </rPh>
    <rPh sb="17" eb="18">
      <t>マイ</t>
    </rPh>
    <rPh sb="19" eb="20">
      <t>オオ</t>
    </rPh>
    <rPh sb="24" eb="25">
      <t>マイ</t>
    </rPh>
    <phoneticPr fontId="2"/>
  </si>
  <si>
    <t>⑥雑役務費</t>
    <rPh sb="1" eb="2">
      <t>ザツ</t>
    </rPh>
    <rPh sb="2" eb="5">
      <t>エキムヒ</t>
    </rPh>
    <phoneticPr fontId="2"/>
  </si>
  <si>
    <t>⑦借料</t>
    <rPh sb="1" eb="3">
      <t>シャクリョウ</t>
    </rPh>
    <phoneticPr fontId="2"/>
  </si>
  <si>
    <t>⑧専門家謝金</t>
    <rPh sb="1" eb="4">
      <t>センモンカ</t>
    </rPh>
    <rPh sb="4" eb="6">
      <t>シャキン</t>
    </rPh>
    <phoneticPr fontId="2"/>
  </si>
  <si>
    <t>⑨専門家旅費</t>
    <rPh sb="1" eb="4">
      <t>センモンカ</t>
    </rPh>
    <rPh sb="4" eb="6">
      <t>リョヒ</t>
    </rPh>
    <phoneticPr fontId="2"/>
  </si>
  <si>
    <t>⑩施設処分費</t>
    <rPh sb="1" eb="3">
      <t>シセツ</t>
    </rPh>
    <rPh sb="3" eb="6">
      <t>ショブンヒ</t>
    </rPh>
    <phoneticPr fontId="2"/>
  </si>
  <si>
    <t>⑪委託費</t>
    <rPh sb="1" eb="4">
      <t>イタクヒ</t>
    </rPh>
    <phoneticPr fontId="2"/>
  </si>
  <si>
    <t>⑫外注費</t>
    <rPh sb="1" eb="4">
      <t>ガイチュウヒ</t>
    </rPh>
    <phoneticPr fontId="2"/>
  </si>
  <si>
    <t>①消毒費用</t>
    <rPh sb="1" eb="3">
      <t>ショウドク</t>
    </rPh>
    <rPh sb="3" eb="5">
      <t>ヒヨウ</t>
    </rPh>
    <phoneticPr fontId="2"/>
  </si>
  <si>
    <t>②マスク費用</t>
    <rPh sb="4" eb="6">
      <t>ヒヨウ</t>
    </rPh>
    <phoneticPr fontId="2"/>
  </si>
  <si>
    <t>③清掃費用</t>
    <rPh sb="1" eb="3">
      <t>セイソウ</t>
    </rPh>
    <rPh sb="3" eb="5">
      <t>ヒヨウ</t>
    </rPh>
    <phoneticPr fontId="2"/>
  </si>
  <si>
    <t>④飛沫対策費用</t>
    <rPh sb="1" eb="3">
      <t>ヒマツ</t>
    </rPh>
    <rPh sb="3" eb="5">
      <t>タイサク</t>
    </rPh>
    <rPh sb="5" eb="7">
      <t>ヒヨウ</t>
    </rPh>
    <phoneticPr fontId="2"/>
  </si>
  <si>
    <t>⑤換気費用</t>
    <rPh sb="1" eb="3">
      <t>カンキ</t>
    </rPh>
    <rPh sb="3" eb="5">
      <t>ヒヨウ</t>
    </rPh>
    <phoneticPr fontId="2"/>
  </si>
  <si>
    <t>ア．経営体制</t>
    <rPh sb="2" eb="4">
      <t>ケイエイ</t>
    </rPh>
    <rPh sb="4" eb="6">
      <t>タイセイ</t>
    </rPh>
    <phoneticPr fontId="2"/>
  </si>
  <si>
    <t>＊①経営者の年齢、就業年数、　②従事者の構成及び人数</t>
    <rPh sb="2" eb="5">
      <t>ケイエイシャ</t>
    </rPh>
    <rPh sb="6" eb="8">
      <t>ネンレイ</t>
    </rPh>
    <rPh sb="9" eb="11">
      <t>シュウギョウ</t>
    </rPh>
    <rPh sb="11" eb="13">
      <t>ネンスウ</t>
    </rPh>
    <rPh sb="16" eb="19">
      <t>ジュウジシャ</t>
    </rPh>
    <rPh sb="20" eb="22">
      <t>コウセイ</t>
    </rPh>
    <rPh sb="22" eb="23">
      <t>オヨ</t>
    </rPh>
    <rPh sb="24" eb="26">
      <t>ニンズウ</t>
    </rPh>
    <phoneticPr fontId="2"/>
  </si>
  <si>
    <t>イ．取扱品目、規模（申請日又は申請前年実績）</t>
    <rPh sb="2" eb="4">
      <t>トリアツカイ</t>
    </rPh>
    <rPh sb="4" eb="6">
      <t>ヒンモク</t>
    </rPh>
    <rPh sb="7" eb="9">
      <t>キボ</t>
    </rPh>
    <rPh sb="10" eb="12">
      <t>シンセイ</t>
    </rPh>
    <rPh sb="12" eb="13">
      <t>ビ</t>
    </rPh>
    <rPh sb="13" eb="14">
      <t>マタ</t>
    </rPh>
    <rPh sb="15" eb="17">
      <t>シンセイ</t>
    </rPh>
    <rPh sb="17" eb="19">
      <t>ゼンネン</t>
    </rPh>
    <rPh sb="19" eb="21">
      <t>ジッセキ</t>
    </rPh>
    <phoneticPr fontId="2"/>
  </si>
  <si>
    <t>ウ．その他経営概況</t>
    <rPh sb="4" eb="5">
      <t>タ</t>
    </rPh>
    <rPh sb="5" eb="7">
      <t>ケイエイ</t>
    </rPh>
    <rPh sb="7" eb="9">
      <t>ガイキョウ</t>
    </rPh>
    <phoneticPr fontId="2"/>
  </si>
  <si>
    <t>＊後継者の存在、直近の規模推移や経営改善の取り組み、保有する資格・肩書など、アピールポイントがあれば記載</t>
    <rPh sb="1" eb="4">
      <t>コウケイシャ</t>
    </rPh>
    <rPh sb="5" eb="7">
      <t>ソンザイ</t>
    </rPh>
    <rPh sb="8" eb="10">
      <t>チョッキン</t>
    </rPh>
    <rPh sb="11" eb="13">
      <t>キボ</t>
    </rPh>
    <rPh sb="13" eb="15">
      <t>スイイ</t>
    </rPh>
    <rPh sb="16" eb="18">
      <t>ケイエイ</t>
    </rPh>
    <rPh sb="18" eb="20">
      <t>カイゼン</t>
    </rPh>
    <rPh sb="21" eb="22">
      <t>ト</t>
    </rPh>
    <rPh sb="23" eb="24">
      <t>ク</t>
    </rPh>
    <rPh sb="26" eb="28">
      <t>ホユウ</t>
    </rPh>
    <rPh sb="30" eb="32">
      <t>シカク</t>
    </rPh>
    <rPh sb="33" eb="35">
      <t>カタガキ</t>
    </rPh>
    <rPh sb="50" eb="52">
      <t>キサイ</t>
    </rPh>
    <phoneticPr fontId="2"/>
  </si>
  <si>
    <t>エ．経営方針（50字以内を基本）</t>
    <rPh sb="2" eb="4">
      <t>ケイエイ</t>
    </rPh>
    <rPh sb="4" eb="6">
      <t>ホウシン</t>
    </rPh>
    <rPh sb="9" eb="10">
      <t>ジ</t>
    </rPh>
    <rPh sb="10" eb="12">
      <t>イナイ</t>
    </rPh>
    <rPh sb="13" eb="15">
      <t>キホン</t>
    </rPh>
    <phoneticPr fontId="2"/>
  </si>
  <si>
    <t>＊生産、販売のこだわり（ブランド化、規模拡大、機械化、地域とのかかわりなど）</t>
    <rPh sb="1" eb="3">
      <t>セイサン</t>
    </rPh>
    <rPh sb="4" eb="6">
      <t>ハンバイ</t>
    </rPh>
    <rPh sb="16" eb="17">
      <t>カ</t>
    </rPh>
    <rPh sb="18" eb="20">
      <t>キボ</t>
    </rPh>
    <rPh sb="20" eb="22">
      <t>カクダイ</t>
    </rPh>
    <rPh sb="23" eb="26">
      <t>キカイカ</t>
    </rPh>
    <rPh sb="27" eb="29">
      <t>チイキ</t>
    </rPh>
    <phoneticPr fontId="2"/>
  </si>
  <si>
    <t>影響項目</t>
    <rPh sb="0" eb="2">
      <t>エイキョウ</t>
    </rPh>
    <rPh sb="2" eb="4">
      <t>コウモク</t>
    </rPh>
    <phoneticPr fontId="2"/>
  </si>
  <si>
    <t>備考【原因（外食の自粛、休校など）、影響額など】</t>
    <rPh sb="0" eb="2">
      <t>ビコウ</t>
    </rPh>
    <rPh sb="3" eb="5">
      <t>ゲンイン</t>
    </rPh>
    <rPh sb="6" eb="8">
      <t>ガイショク</t>
    </rPh>
    <rPh sb="9" eb="11">
      <t>ジシュク</t>
    </rPh>
    <rPh sb="12" eb="14">
      <t>キュウコウ</t>
    </rPh>
    <rPh sb="18" eb="20">
      <t>エイキョウ</t>
    </rPh>
    <rPh sb="20" eb="21">
      <t>ガク</t>
    </rPh>
    <phoneticPr fontId="2"/>
  </si>
  <si>
    <t>売上が減少した（見込みも含む）</t>
    <rPh sb="0" eb="2">
      <t>ウリアゲ</t>
    </rPh>
    <rPh sb="3" eb="5">
      <t>ゲンショウ</t>
    </rPh>
    <rPh sb="8" eb="10">
      <t>ミコ</t>
    </rPh>
    <rPh sb="12" eb="13">
      <t>フク</t>
    </rPh>
    <phoneticPr fontId="2"/>
  </si>
  <si>
    <t>労働力確保が困難になった</t>
    <rPh sb="0" eb="3">
      <t>ロウドウリョク</t>
    </rPh>
    <rPh sb="3" eb="5">
      <t>カクホ</t>
    </rPh>
    <rPh sb="6" eb="8">
      <t>コンナン</t>
    </rPh>
    <phoneticPr fontId="2"/>
  </si>
  <si>
    <t>経費が上がった（見込みも含む）</t>
    <rPh sb="0" eb="2">
      <t>ケイヒ</t>
    </rPh>
    <rPh sb="3" eb="4">
      <t>ア</t>
    </rPh>
    <rPh sb="8" eb="10">
      <t>ミコ</t>
    </rPh>
    <rPh sb="12" eb="13">
      <t>フク</t>
    </rPh>
    <phoneticPr fontId="2"/>
  </si>
  <si>
    <t>コミュニケーション等が困難になった</t>
    <rPh sb="9" eb="10">
      <t>トウ</t>
    </rPh>
    <rPh sb="11" eb="13">
      <t>コンナン</t>
    </rPh>
    <phoneticPr fontId="2"/>
  </si>
  <si>
    <t>その他</t>
    <rPh sb="2" eb="3">
      <t>タ</t>
    </rPh>
    <phoneticPr fontId="2"/>
  </si>
  <si>
    <t>ア　国内外の販路の回復・開拓</t>
    <rPh sb="2" eb="5">
      <t>コクナイガイ</t>
    </rPh>
    <rPh sb="6" eb="8">
      <t>ハンロ</t>
    </rPh>
    <rPh sb="9" eb="11">
      <t>カイフク</t>
    </rPh>
    <rPh sb="12" eb="14">
      <t>カイタク</t>
    </rPh>
    <phoneticPr fontId="2"/>
  </si>
  <si>
    <t>新たな産品の導入</t>
    <rPh sb="0" eb="1">
      <t>アラ</t>
    </rPh>
    <rPh sb="3" eb="5">
      <t>サンピン</t>
    </rPh>
    <rPh sb="6" eb="8">
      <t>ドウニュウ</t>
    </rPh>
    <phoneticPr fontId="2"/>
  </si>
  <si>
    <t>新たな販路開拓の販売促進活動</t>
    <rPh sb="0" eb="1">
      <t>アラ</t>
    </rPh>
    <rPh sb="3" eb="5">
      <t>ハンロ</t>
    </rPh>
    <rPh sb="5" eb="7">
      <t>カイタク</t>
    </rPh>
    <rPh sb="8" eb="10">
      <t>ハンバイ</t>
    </rPh>
    <rPh sb="10" eb="12">
      <t>ソクシン</t>
    </rPh>
    <rPh sb="12" eb="14">
      <t>カツドウ</t>
    </rPh>
    <phoneticPr fontId="2"/>
  </si>
  <si>
    <t>規格、出荷方法の見直し等による供給体制の整備</t>
    <rPh sb="0" eb="2">
      <t>キカク</t>
    </rPh>
    <rPh sb="3" eb="5">
      <t>シュッカ</t>
    </rPh>
    <rPh sb="5" eb="7">
      <t>ホウホウ</t>
    </rPh>
    <rPh sb="8" eb="10">
      <t>ミナオ</t>
    </rPh>
    <rPh sb="11" eb="12">
      <t>トウ</t>
    </rPh>
    <rPh sb="15" eb="17">
      <t>キョウキュウ</t>
    </rPh>
    <rPh sb="17" eb="19">
      <t>タイセイ</t>
    </rPh>
    <rPh sb="20" eb="22">
      <t>セイビ</t>
    </rPh>
    <phoneticPr fontId="2"/>
  </si>
  <si>
    <t>環境対応のための機械・設備等の導入・更新</t>
  </si>
  <si>
    <t>安全対応等のための機械・設備等の導入・更新</t>
  </si>
  <si>
    <t>簿記ソフトの活用等による経営管理の高度化</t>
  </si>
  <si>
    <t>ネット・移動販売などの導入</t>
  </si>
  <si>
    <t>生産・販売方式の確立・転換に必要な緊急的な人材の確保</t>
  </si>
  <si>
    <t>作業人員の接触を減らす環境整備</t>
  </si>
  <si>
    <t>ウ　円滑な合意形成の促進等</t>
  </si>
  <si>
    <t>Ｗｅｂ会議システムの導入</t>
  </si>
  <si>
    <t>危機管理・事業継続のための外部専門家への相談</t>
  </si>
  <si>
    <t>（２）補助率　定額、補助上限50万円の経費（感染拡大防止経費）</t>
  </si>
  <si>
    <t>作業場・事務所、施設設備等の消毒の実施</t>
  </si>
  <si>
    <t>感染防止機器の整備</t>
  </si>
  <si>
    <t>感染防止防具・薬剤等の整備</t>
  </si>
  <si>
    <t>品質向上のための機械・設備等の導入・更新</t>
    <phoneticPr fontId="2"/>
  </si>
  <si>
    <t>省エネのための機械・設備等の導入・更新</t>
    <phoneticPr fontId="2"/>
  </si>
  <si>
    <t>省力化のための機械・設備等の導入・更新</t>
    <phoneticPr fontId="2"/>
  </si>
  <si>
    <t>（１）補助率３／４　補助上限１００万円の経費</t>
    <rPh sb="3" eb="6">
      <t>ホジョリツ</t>
    </rPh>
    <rPh sb="10" eb="12">
      <t>ホジョ</t>
    </rPh>
    <rPh sb="12" eb="14">
      <t>ジョウゲン</t>
    </rPh>
    <rPh sb="17" eb="19">
      <t>マンエン</t>
    </rPh>
    <rPh sb="20" eb="22">
      <t>ケイヒ</t>
    </rPh>
    <phoneticPr fontId="2"/>
  </si>
  <si>
    <t>その他</t>
    <phoneticPr fontId="2"/>
  </si>
  <si>
    <t>取組内容</t>
    <rPh sb="0" eb="2">
      <t>トリクミ</t>
    </rPh>
    <rPh sb="2" eb="4">
      <t>ナイヨウ</t>
    </rPh>
    <phoneticPr fontId="2"/>
  </si>
  <si>
    <t>取組項目</t>
    <rPh sb="0" eb="2">
      <t>トリクミ</t>
    </rPh>
    <rPh sb="2" eb="4">
      <t>コウモク</t>
    </rPh>
    <phoneticPr fontId="2"/>
  </si>
  <si>
    <t>農林漁業体験活動の提供</t>
    <rPh sb="0" eb="2">
      <t>ノウリン</t>
    </rPh>
    <rPh sb="2" eb="4">
      <t>ギョギョウ</t>
    </rPh>
    <rPh sb="4" eb="6">
      <t>タイケン</t>
    </rPh>
    <rPh sb="6" eb="8">
      <t>カツドウ</t>
    </rPh>
    <rPh sb="9" eb="11">
      <t>テイキョウ</t>
    </rPh>
    <phoneticPr fontId="2"/>
  </si>
  <si>
    <t>就労環境の整備</t>
    <rPh sb="0" eb="2">
      <t>シュウロウ</t>
    </rPh>
    <rPh sb="2" eb="4">
      <t>カンキョウ</t>
    </rPh>
    <rPh sb="5" eb="7">
      <t>セイビ</t>
    </rPh>
    <phoneticPr fontId="2"/>
  </si>
  <si>
    <t>その他（　　　　　　　　　　　　　　　　　　　　　　　　　）</t>
    <rPh sb="2" eb="3">
      <t>タ</t>
    </rPh>
    <phoneticPr fontId="2"/>
  </si>
  <si>
    <t>省力化・省人化に資する資材の導入</t>
    <rPh sb="0" eb="3">
      <t>ショウリョクカ</t>
    </rPh>
    <rPh sb="4" eb="7">
      <t>ショウジンカ</t>
    </rPh>
    <rPh sb="8" eb="9">
      <t>シ</t>
    </rPh>
    <rPh sb="11" eb="13">
      <t>シザイ</t>
    </rPh>
    <phoneticPr fontId="2"/>
  </si>
  <si>
    <t>ＧＡＰ・ＨＡＣＣＰ等の対応</t>
    <rPh sb="9" eb="10">
      <t>トウ</t>
    </rPh>
    <phoneticPr fontId="2"/>
  </si>
  <si>
    <t>イ　事業の継続・回復のための生産・販売方式の確立・転換</t>
    <rPh sb="2" eb="4">
      <t>ジギョウ</t>
    </rPh>
    <rPh sb="5" eb="7">
      <t>ケイゾク</t>
    </rPh>
    <rPh sb="8" eb="10">
      <t>カイフク</t>
    </rPh>
    <rPh sb="14" eb="16">
      <t>セイサン</t>
    </rPh>
    <rPh sb="17" eb="19">
      <t>ハンバイ</t>
    </rPh>
    <rPh sb="19" eb="21">
      <t>ホウシキ</t>
    </rPh>
    <rPh sb="22" eb="24">
      <t>カクリツ</t>
    </rPh>
    <rPh sb="25" eb="27">
      <t>テンカン</t>
    </rPh>
    <phoneticPr fontId="2"/>
  </si>
  <si>
    <t>実施
取組</t>
    <rPh sb="0" eb="2">
      <t>ジッシ</t>
    </rPh>
    <rPh sb="3" eb="5">
      <t>トリクミ</t>
    </rPh>
    <phoneticPr fontId="2"/>
  </si>
  <si>
    <t>【別紙取組内容】</t>
    <rPh sb="1" eb="3">
      <t>ベッシ</t>
    </rPh>
    <rPh sb="3" eb="5">
      <t>トリクミ</t>
    </rPh>
    <rPh sb="5" eb="7">
      <t>ナイヨウ</t>
    </rPh>
    <phoneticPr fontId="2"/>
  </si>
  <si>
    <t>経営継続補助金の取組内容</t>
    <rPh sb="0" eb="2">
      <t>ケイエイ</t>
    </rPh>
    <rPh sb="2" eb="4">
      <t>ケイゾク</t>
    </rPh>
    <rPh sb="4" eb="7">
      <t>ホジョキン</t>
    </rPh>
    <rPh sb="8" eb="10">
      <t>トリクミ</t>
    </rPh>
    <rPh sb="10" eb="12">
      <t>ナイヨウ</t>
    </rPh>
    <phoneticPr fontId="2"/>
  </si>
  <si>
    <t>（様式２－１）</t>
    <rPh sb="1" eb="3">
      <t>ヨウシキ</t>
    </rPh>
    <phoneticPr fontId="2"/>
  </si>
  <si>
    <t>①国内外の販路の回復・開拓</t>
    <rPh sb="1" eb="3">
      <t>コクナイ</t>
    </rPh>
    <rPh sb="3" eb="4">
      <t>ソト</t>
    </rPh>
    <rPh sb="5" eb="7">
      <t>ハンロ</t>
    </rPh>
    <rPh sb="8" eb="10">
      <t>カイフク</t>
    </rPh>
    <rPh sb="11" eb="13">
      <t>カイタク</t>
    </rPh>
    <phoneticPr fontId="2"/>
  </si>
  <si>
    <t>②事業の継続・回復のための生産・販売方式の確立・転換</t>
    <rPh sb="1" eb="3">
      <t>ジギョウ</t>
    </rPh>
    <rPh sb="4" eb="6">
      <t>ケイゾク</t>
    </rPh>
    <rPh sb="7" eb="9">
      <t>カイフク</t>
    </rPh>
    <rPh sb="13" eb="15">
      <t>セイサン</t>
    </rPh>
    <rPh sb="16" eb="18">
      <t>ハンバイ</t>
    </rPh>
    <rPh sb="18" eb="20">
      <t>ホウシキ</t>
    </rPh>
    <rPh sb="21" eb="23">
      <t>カクリツ</t>
    </rPh>
    <rPh sb="24" eb="26">
      <t>テンカン</t>
    </rPh>
    <phoneticPr fontId="2"/>
  </si>
  <si>
    <t>Ｂ：Ａの取組と併せて行う事業活動別本格化のための業種別ガイドライン等に則した取組</t>
    <rPh sb="4" eb="5">
      <t>ト</t>
    </rPh>
    <rPh sb="5" eb="6">
      <t>ク</t>
    </rPh>
    <rPh sb="7" eb="8">
      <t>アワ</t>
    </rPh>
    <rPh sb="10" eb="11">
      <t>オコナ</t>
    </rPh>
    <rPh sb="12" eb="14">
      <t>ジギョウ</t>
    </rPh>
    <rPh sb="14" eb="16">
      <t>カツドウ</t>
    </rPh>
    <rPh sb="16" eb="17">
      <t>ベツ</t>
    </rPh>
    <rPh sb="17" eb="20">
      <t>ホンカクカ</t>
    </rPh>
    <rPh sb="24" eb="26">
      <t>ギョウシュ</t>
    </rPh>
    <rPh sb="25" eb="27">
      <t>シュベツ</t>
    </rPh>
    <rPh sb="33" eb="34">
      <t>トウ</t>
    </rPh>
    <rPh sb="35" eb="36">
      <t>ソク</t>
    </rPh>
    <rPh sb="38" eb="40">
      <t>トリクミ</t>
    </rPh>
    <phoneticPr fontId="2"/>
  </si>
  <si>
    <t>効果項目</t>
    <rPh sb="0" eb="2">
      <t>コウカ</t>
    </rPh>
    <rPh sb="2" eb="4">
      <t>コウモク</t>
    </rPh>
    <phoneticPr fontId="2"/>
  </si>
  <si>
    <t>売上の回復、拡大</t>
    <rPh sb="0" eb="2">
      <t>ウリアゲ</t>
    </rPh>
    <rPh sb="3" eb="5">
      <t>カイフク</t>
    </rPh>
    <rPh sb="6" eb="8">
      <t>カクダイ</t>
    </rPh>
    <phoneticPr fontId="2"/>
  </si>
  <si>
    <t>経費の見直し、削減</t>
    <rPh sb="0" eb="2">
      <t>ケイヒ</t>
    </rPh>
    <rPh sb="3" eb="5">
      <t>ミナオ</t>
    </rPh>
    <rPh sb="7" eb="9">
      <t>サクゲン</t>
    </rPh>
    <phoneticPr fontId="2"/>
  </si>
  <si>
    <t>経営管理やコミュニケーション等の見直し、高度化</t>
    <rPh sb="0" eb="2">
      <t>ケイエイ</t>
    </rPh>
    <rPh sb="2" eb="4">
      <t>カンリ</t>
    </rPh>
    <rPh sb="14" eb="15">
      <t>トウ</t>
    </rPh>
    <rPh sb="16" eb="18">
      <t>ミナオ</t>
    </rPh>
    <rPh sb="20" eb="23">
      <t>コウドカ</t>
    </rPh>
    <phoneticPr fontId="2"/>
  </si>
  <si>
    <t>感染防止対策の向上</t>
    <rPh sb="0" eb="2">
      <t>カンセン</t>
    </rPh>
    <rPh sb="2" eb="4">
      <t>ボウシ</t>
    </rPh>
    <rPh sb="4" eb="6">
      <t>タイサク</t>
    </rPh>
    <rPh sb="7" eb="9">
      <t>コウジョウ</t>
    </rPh>
    <phoneticPr fontId="2"/>
  </si>
  <si>
    <t>③展示会等出展費その他販売活動費</t>
    <rPh sb="1" eb="4">
      <t>テンジカイ</t>
    </rPh>
    <rPh sb="4" eb="5">
      <t>トウ</t>
    </rPh>
    <rPh sb="5" eb="8">
      <t>シュッテンヒ</t>
    </rPh>
    <rPh sb="10" eb="11">
      <t>タ</t>
    </rPh>
    <rPh sb="11" eb="13">
      <t>ハンバイ</t>
    </rPh>
    <rPh sb="13" eb="16">
      <t>カツドウヒ</t>
    </rPh>
    <phoneticPr fontId="2"/>
  </si>
  <si>
    <t>④旅費</t>
    <rPh sb="1" eb="3">
      <t>リョヒ</t>
    </rPh>
    <phoneticPr fontId="2"/>
  </si>
  <si>
    <t>⑤開発・取得費</t>
    <rPh sb="1" eb="3">
      <t>カイハツ</t>
    </rPh>
    <rPh sb="4" eb="6">
      <t>シュトク</t>
    </rPh>
    <rPh sb="6" eb="7">
      <t>ヒ</t>
    </rPh>
    <phoneticPr fontId="2"/>
  </si>
  <si>
    <t>チェック</t>
    <phoneticPr fontId="2"/>
  </si>
  <si>
    <t>（１）小計</t>
    <rPh sb="3" eb="4">
      <t>ショウ</t>
    </rPh>
    <rPh sb="4" eb="5">
      <t>ケイ</t>
    </rPh>
    <phoneticPr fontId="2"/>
  </si>
  <si>
    <t>（２）小計</t>
    <rPh sb="3" eb="5">
      <t>ショウケイ</t>
    </rPh>
    <phoneticPr fontId="2"/>
  </si>
  <si>
    <t>経営継続補助金　経営計画書（事業実績報告書）</t>
    <rPh sb="8" eb="10">
      <t>ケイエイ</t>
    </rPh>
    <rPh sb="10" eb="13">
      <t>ケイカクショ</t>
    </rPh>
    <rPh sb="14" eb="16">
      <t>ジギョウ</t>
    </rPh>
    <rPh sb="16" eb="18">
      <t>ジッセキ</t>
    </rPh>
    <rPh sb="18" eb="21">
      <t>ホウコクショ</t>
    </rPh>
    <phoneticPr fontId="2"/>
  </si>
  <si>
    <t>Ａ：経営の継続に向けた取組</t>
    <rPh sb="2" eb="4">
      <t>ケイエイ</t>
    </rPh>
    <rPh sb="5" eb="7">
      <t>ケイゾク</t>
    </rPh>
    <rPh sb="8" eb="9">
      <t>ム</t>
    </rPh>
    <rPh sb="11" eb="13">
      <t>トリクミ</t>
    </rPh>
    <phoneticPr fontId="2"/>
  </si>
  <si>
    <t>Ａ：経営の継続に向けた取組</t>
    <rPh sb="2" eb="4">
      <t>ケイエイ</t>
    </rPh>
    <rPh sb="5" eb="7">
      <t>ケイゾク</t>
    </rPh>
    <rPh sb="8" eb="9">
      <t>ム</t>
    </rPh>
    <rPh sb="11" eb="12">
      <t>ト</t>
    </rPh>
    <rPh sb="12" eb="13">
      <t>ク</t>
    </rPh>
    <phoneticPr fontId="2"/>
  </si>
  <si>
    <t>加点項目</t>
    <rPh sb="0" eb="2">
      <t>カテン</t>
    </rPh>
    <rPh sb="2" eb="4">
      <t>コウモク</t>
    </rPh>
    <phoneticPr fontId="2"/>
  </si>
  <si>
    <t>【計画内容】（上記１～３を踏まえ、別紙取組内容にチェックいただき、具体的な取組内容を記載ください。</t>
    <rPh sb="1" eb="3">
      <t>ケイカク</t>
    </rPh>
    <rPh sb="3" eb="5">
      <t>ナイヨウ</t>
    </rPh>
    <rPh sb="7" eb="9">
      <t>ジョウキ</t>
    </rPh>
    <rPh sb="13" eb="14">
      <t>フ</t>
    </rPh>
    <rPh sb="17" eb="19">
      <t>ベッシ</t>
    </rPh>
    <rPh sb="19" eb="21">
      <t>トリクミ</t>
    </rPh>
    <rPh sb="21" eb="23">
      <t>ナイヨウ</t>
    </rPh>
    <rPh sb="33" eb="36">
      <t>グタイテキ</t>
    </rPh>
    <rPh sb="37" eb="39">
      <t>トリクミ</t>
    </rPh>
    <rPh sb="39" eb="41">
      <t>ナイヨウ</t>
    </rPh>
    <rPh sb="42" eb="44">
      <t>キサイ</t>
    </rPh>
    <phoneticPr fontId="2"/>
  </si>
  <si>
    <t>補助事業完了後の１年以内にセーフティーネット制度（収入保険・農業共済・森林保険・漁業共済等）に加入する計画を有していること（既に加入している場合を含む）</t>
    <rPh sb="0" eb="2">
      <t>ホジョ</t>
    </rPh>
    <rPh sb="2" eb="4">
      <t>ジギョウ</t>
    </rPh>
    <rPh sb="4" eb="7">
      <t>カンリョウゴ</t>
    </rPh>
    <rPh sb="9" eb="10">
      <t>ネン</t>
    </rPh>
    <rPh sb="10" eb="12">
      <t>イナイ</t>
    </rPh>
    <rPh sb="22" eb="24">
      <t>セイド</t>
    </rPh>
    <rPh sb="25" eb="27">
      <t>シュウニュウ</t>
    </rPh>
    <rPh sb="27" eb="29">
      <t>ホケン</t>
    </rPh>
    <rPh sb="30" eb="32">
      <t>ノウギョウ</t>
    </rPh>
    <rPh sb="32" eb="34">
      <t>キョウサイ</t>
    </rPh>
    <rPh sb="35" eb="37">
      <t>シンリン</t>
    </rPh>
    <rPh sb="37" eb="39">
      <t>ホケン</t>
    </rPh>
    <rPh sb="40" eb="42">
      <t>ギョギョウ</t>
    </rPh>
    <rPh sb="42" eb="44">
      <t>キョウサイ</t>
    </rPh>
    <rPh sb="44" eb="45">
      <t>トウ</t>
    </rPh>
    <rPh sb="47" eb="49">
      <t>カニュウ</t>
    </rPh>
    <rPh sb="51" eb="53">
      <t>ケイカク</t>
    </rPh>
    <rPh sb="54" eb="55">
      <t>ユウ</t>
    </rPh>
    <rPh sb="62" eb="63">
      <t>スデ</t>
    </rPh>
    <rPh sb="64" eb="66">
      <t>カニュウ</t>
    </rPh>
    <rPh sb="70" eb="72">
      <t>バアイ</t>
    </rPh>
    <rPh sb="73" eb="74">
      <t>フク</t>
    </rPh>
    <phoneticPr fontId="2"/>
  </si>
  <si>
    <t>その他（5/6 ）</t>
    <rPh sb="2" eb="3">
      <t>タ</t>
    </rPh>
    <phoneticPr fontId="2"/>
  </si>
  <si>
    <t>ガイドライン等</t>
    <rPh sb="6" eb="7">
      <t>トウ</t>
    </rPh>
    <phoneticPr fontId="2"/>
  </si>
  <si>
    <t>機関名</t>
    <rPh sb="0" eb="3">
      <t>キカンメイ</t>
    </rPh>
    <phoneticPr fontId="2"/>
  </si>
  <si>
    <t>補助金額（定額)
※Ａの補助金額または上限５０万円のいずれか低い額</t>
    <rPh sb="0" eb="3">
      <t>ホジョキン</t>
    </rPh>
    <rPh sb="3" eb="4">
      <t>ガク</t>
    </rPh>
    <rPh sb="5" eb="7">
      <t>テイガク</t>
    </rPh>
    <rPh sb="12" eb="14">
      <t>ホジョ</t>
    </rPh>
    <rPh sb="14" eb="16">
      <t>キンガク</t>
    </rPh>
    <rPh sb="19" eb="21">
      <t>ジョウゲン</t>
    </rPh>
    <rPh sb="23" eb="25">
      <t>マンエン</t>
    </rPh>
    <rPh sb="30" eb="31">
      <t>ヒク</t>
    </rPh>
    <rPh sb="32" eb="33">
      <t>ガク</t>
    </rPh>
    <phoneticPr fontId="2"/>
  </si>
  <si>
    <t>労働力の確保、作業等の効率化</t>
    <rPh sb="0" eb="3">
      <t>ロウドウリョク</t>
    </rPh>
    <rPh sb="4" eb="6">
      <t>カクホ</t>
    </rPh>
    <rPh sb="7" eb="9">
      <t>サギョウ</t>
    </rPh>
    <rPh sb="9" eb="10">
      <t>トウ</t>
    </rPh>
    <rPh sb="11" eb="13">
      <t>コウリツ</t>
    </rPh>
    <rPh sb="13" eb="14">
      <t>カ</t>
    </rPh>
    <phoneticPr fontId="2"/>
  </si>
  <si>
    <t>＊①露地きゃべつ；面積〇ha、生産量〇㎏、売上〇万円
　②施設バラ；面積〇a、生産量〇本、売上〇万円
　③肥育経営；肥育頭数〇頭（和牛〇頭、F１〇頭）、売上〇万円
　④酪農；牧草地〇ha、〇頭（経産〇頭）、年間乳量〇ｔ、売上〇万円</t>
    <rPh sb="2" eb="4">
      <t>ロジ</t>
    </rPh>
    <rPh sb="9" eb="11">
      <t>メンセキ</t>
    </rPh>
    <rPh sb="15" eb="17">
      <t>セイサン</t>
    </rPh>
    <rPh sb="17" eb="18">
      <t>リョウ</t>
    </rPh>
    <rPh sb="21" eb="23">
      <t>ウリアゲ</t>
    </rPh>
    <rPh sb="24" eb="26">
      <t>マンエン</t>
    </rPh>
    <rPh sb="29" eb="31">
      <t>シセツ</t>
    </rPh>
    <rPh sb="34" eb="36">
      <t>メンセキ</t>
    </rPh>
    <rPh sb="39" eb="41">
      <t>セイサン</t>
    </rPh>
    <rPh sb="41" eb="42">
      <t>リョウ</t>
    </rPh>
    <rPh sb="43" eb="44">
      <t>ホン</t>
    </rPh>
    <rPh sb="45" eb="47">
      <t>ウリアゲ</t>
    </rPh>
    <rPh sb="48" eb="50">
      <t>マンエン</t>
    </rPh>
    <rPh sb="53" eb="55">
      <t>ヒイク</t>
    </rPh>
    <rPh sb="55" eb="57">
      <t>ケイエイ</t>
    </rPh>
    <rPh sb="58" eb="60">
      <t>ヒイク</t>
    </rPh>
    <rPh sb="60" eb="62">
      <t>トウスウ</t>
    </rPh>
    <rPh sb="63" eb="64">
      <t>トウ</t>
    </rPh>
    <rPh sb="65" eb="67">
      <t>ワギュウ</t>
    </rPh>
    <rPh sb="68" eb="69">
      <t>トウ</t>
    </rPh>
    <rPh sb="73" eb="74">
      <t>トウ</t>
    </rPh>
    <rPh sb="76" eb="78">
      <t>ウリアゲ</t>
    </rPh>
    <rPh sb="79" eb="81">
      <t>マンエン</t>
    </rPh>
    <rPh sb="84" eb="86">
      <t>ラクノウ</t>
    </rPh>
    <rPh sb="87" eb="90">
      <t>ボクソウチ</t>
    </rPh>
    <phoneticPr fontId="2"/>
  </si>
  <si>
    <t>【単独申請】</t>
    <rPh sb="1" eb="3">
      <t>タンドク</t>
    </rPh>
    <rPh sb="3" eb="5">
      <t>シンセイ</t>
    </rPh>
    <phoneticPr fontId="2"/>
  </si>
  <si>
    <t>「接触機会を減らす生産・販売への転換」又は「感染時の業務継続体制の構築」に充てる費用が補助対象経費の１／６以上含まれなければなりません。</t>
    <rPh sb="1" eb="3">
      <t>セッショク</t>
    </rPh>
    <rPh sb="3" eb="5">
      <t>キカイ</t>
    </rPh>
    <rPh sb="6" eb="7">
      <t>ヘ</t>
    </rPh>
    <rPh sb="9" eb="11">
      <t>セイサン</t>
    </rPh>
    <rPh sb="16" eb="18">
      <t>テンカン</t>
    </rPh>
    <rPh sb="37" eb="38">
      <t>ア</t>
    </rPh>
    <rPh sb="40" eb="42">
      <t>ヒヨウ</t>
    </rPh>
    <rPh sb="43" eb="45">
      <t>ホジョ</t>
    </rPh>
    <rPh sb="45" eb="47">
      <t>タイショウ</t>
    </rPh>
    <rPh sb="47" eb="49">
      <t>ケイヒ</t>
    </rPh>
    <rPh sb="53" eb="55">
      <t>イジョウ</t>
    </rPh>
    <rPh sb="55" eb="56">
      <t>フク</t>
    </rPh>
    <phoneticPr fontId="2"/>
  </si>
  <si>
    <t>（１）「接触機会を減らす生産・販売への転換」又は「感染時の業務継続体制の構築」の取組（必須）※１</t>
    <rPh sb="4" eb="6">
      <t>セッショク</t>
    </rPh>
    <rPh sb="6" eb="8">
      <t>キカイ</t>
    </rPh>
    <rPh sb="9" eb="10">
      <t>ヘ</t>
    </rPh>
    <rPh sb="12" eb="14">
      <t>セイサン</t>
    </rPh>
    <rPh sb="15" eb="17">
      <t>ハンバイ</t>
    </rPh>
    <rPh sb="19" eb="21">
      <t>テンカン</t>
    </rPh>
    <rPh sb="22" eb="23">
      <t>マタ</t>
    </rPh>
    <rPh sb="25" eb="27">
      <t>カンセン</t>
    </rPh>
    <rPh sb="27" eb="28">
      <t>ジ</t>
    </rPh>
    <rPh sb="29" eb="31">
      <t>ギョウム</t>
    </rPh>
    <rPh sb="31" eb="33">
      <t>ケイゾク</t>
    </rPh>
    <rPh sb="33" eb="35">
      <t>タイセイ</t>
    </rPh>
    <rPh sb="36" eb="38">
      <t>コウチク</t>
    </rPh>
    <rPh sb="40" eb="42">
      <t>トリクミ</t>
    </rPh>
    <rPh sb="43" eb="45">
      <t>ヒッス</t>
    </rPh>
    <phoneticPr fontId="2"/>
  </si>
  <si>
    <t>接触機会減等（1/6）</t>
    <rPh sb="0" eb="2">
      <t>セッショク</t>
    </rPh>
    <rPh sb="2" eb="4">
      <t>キカイ</t>
    </rPh>
    <rPh sb="4" eb="5">
      <t>ゲン</t>
    </rPh>
    <rPh sb="5" eb="6">
      <t>トウ</t>
    </rPh>
    <phoneticPr fontId="2"/>
  </si>
  <si>
    <t>接触減等(1/6)</t>
    <rPh sb="0" eb="2">
      <t>セッショク</t>
    </rPh>
    <rPh sb="2" eb="3">
      <t>ゲン</t>
    </rPh>
    <rPh sb="3" eb="4">
      <t>トウ</t>
    </rPh>
    <phoneticPr fontId="2"/>
  </si>
  <si>
    <t>　以下の取組のうち、「接触機会を減らす生産・販売への転換」、「感染時の業務継続体制の構築」に該当する項目（以下の「接触減等（1/6）」の欄）については、１つ以上選択してください（補助対象経費の６分の１以上が必要）。その他、取り組む項目全てにチェックをしてください。</t>
    <rPh sb="1" eb="3">
      <t>イカ</t>
    </rPh>
    <rPh sb="4" eb="6">
      <t>トリクミ</t>
    </rPh>
    <rPh sb="11" eb="13">
      <t>セッショク</t>
    </rPh>
    <rPh sb="13" eb="15">
      <t>キカイ</t>
    </rPh>
    <rPh sb="16" eb="17">
      <t>ヘ</t>
    </rPh>
    <rPh sb="19" eb="21">
      <t>セイサン</t>
    </rPh>
    <rPh sb="22" eb="24">
      <t>ハンバイ</t>
    </rPh>
    <rPh sb="26" eb="28">
      <t>テンカン</t>
    </rPh>
    <rPh sb="31" eb="34">
      <t>カンセンジ</t>
    </rPh>
    <rPh sb="35" eb="37">
      <t>ギョウム</t>
    </rPh>
    <rPh sb="37" eb="39">
      <t>ケイゾク</t>
    </rPh>
    <rPh sb="39" eb="41">
      <t>タイセイ</t>
    </rPh>
    <rPh sb="42" eb="44">
      <t>コウチク</t>
    </rPh>
    <rPh sb="46" eb="48">
      <t>ガイトウ</t>
    </rPh>
    <rPh sb="50" eb="52">
      <t>コウモク</t>
    </rPh>
    <rPh sb="53" eb="55">
      <t>イカ</t>
    </rPh>
    <rPh sb="59" eb="60">
      <t>ゲン</t>
    </rPh>
    <rPh sb="60" eb="61">
      <t>トウ</t>
    </rPh>
    <rPh sb="68" eb="69">
      <t>ラン</t>
    </rPh>
    <rPh sb="78" eb="80">
      <t>イジョウ</t>
    </rPh>
    <rPh sb="80" eb="82">
      <t>センタク</t>
    </rPh>
    <rPh sb="89" eb="91">
      <t>ホジョ</t>
    </rPh>
    <rPh sb="91" eb="93">
      <t>タイショウ</t>
    </rPh>
    <rPh sb="93" eb="95">
      <t>ケイヒ</t>
    </rPh>
    <rPh sb="97" eb="98">
      <t>ブン</t>
    </rPh>
    <rPh sb="100" eb="102">
      <t>イジョウ</t>
    </rPh>
    <rPh sb="103" eb="105">
      <t>ヒツヨウ</t>
    </rPh>
    <rPh sb="109" eb="110">
      <t>タ</t>
    </rPh>
    <rPh sb="111" eb="112">
      <t>ト</t>
    </rPh>
    <rPh sb="113" eb="114">
      <t>ク</t>
    </rPh>
    <rPh sb="115" eb="117">
      <t>コウモク</t>
    </rPh>
    <rPh sb="117" eb="118">
      <t>スベ</t>
    </rPh>
    <phoneticPr fontId="2"/>
  </si>
  <si>
    <t>□</t>
    <phoneticPr fontId="2"/>
  </si>
  <si>
    <t>以上</t>
    <rPh sb="0" eb="2">
      <t>イジョウ</t>
    </rPh>
    <phoneticPr fontId="2"/>
  </si>
  <si>
    <t>（２）上記以外の取組（選択）</t>
    <rPh sb="3" eb="5">
      <t>ジョウキ</t>
    </rPh>
    <rPh sb="5" eb="7">
      <t>イガイ</t>
    </rPh>
    <rPh sb="8" eb="10">
      <t>トリクミ</t>
    </rPh>
    <rPh sb="11" eb="13">
      <t>センタク</t>
    </rPh>
    <phoneticPr fontId="2"/>
  </si>
  <si>
    <t>＜経費の調達一覧＞</t>
    <rPh sb="1" eb="3">
      <t>ケイヒ</t>
    </rPh>
    <rPh sb="4" eb="6">
      <t>チョウタツ</t>
    </rPh>
    <rPh sb="6" eb="8">
      <t>イチラン</t>
    </rPh>
    <phoneticPr fontId="2"/>
  </si>
  <si>
    <t>（※２） 合計額は、Ａ＋Ｂ経費合計と一致させること。</t>
    <phoneticPr fontId="2"/>
  </si>
  <si>
    <t>Ｂ：Aの取組と併せて行う事業活動別本格化のための業種別ガイドライン等に則した取組</t>
    <rPh sb="4" eb="6">
      <t>トリクミ</t>
    </rPh>
    <rPh sb="7" eb="8">
      <t>アワ</t>
    </rPh>
    <rPh sb="10" eb="11">
      <t>オコナ</t>
    </rPh>
    <rPh sb="12" eb="14">
      <t>ジギョウ</t>
    </rPh>
    <rPh sb="14" eb="16">
      <t>カツドウ</t>
    </rPh>
    <rPh sb="16" eb="17">
      <t>ベツ</t>
    </rPh>
    <rPh sb="17" eb="20">
      <t>ホンカクカ</t>
    </rPh>
    <rPh sb="24" eb="27">
      <t>ギョウシュベツ</t>
    </rPh>
    <rPh sb="33" eb="34">
      <t>トウ</t>
    </rPh>
    <rPh sb="35" eb="36">
      <t>ソク</t>
    </rPh>
    <rPh sb="38" eb="39">
      <t>ト</t>
    </rPh>
    <rPh sb="39" eb="40">
      <t>ク</t>
    </rPh>
    <phoneticPr fontId="2"/>
  </si>
  <si>
    <t>免税・簡易課税事業者等</t>
    <rPh sb="0" eb="2">
      <t>メンゼイ</t>
    </rPh>
    <rPh sb="3" eb="5">
      <t>カンイ</t>
    </rPh>
    <rPh sb="5" eb="7">
      <t>カゼイ</t>
    </rPh>
    <rPh sb="7" eb="10">
      <t>ジギョウシャ</t>
    </rPh>
    <rPh sb="10" eb="11">
      <t>トウ</t>
    </rPh>
    <phoneticPr fontId="2"/>
  </si>
  <si>
    <r>
      <t xml:space="preserve">            （フリガナ）
  個人：氏名
  法人：法人名</t>
    </r>
    <r>
      <rPr>
        <sz val="11"/>
        <color rgb="FFFF0000"/>
        <rFont val="ＭＳ Ｐゴシック"/>
        <family val="3"/>
        <charset val="128"/>
      </rPr>
      <t>と</t>
    </r>
    <r>
      <rPr>
        <sz val="11"/>
        <color theme="1"/>
        <rFont val="ＭＳ Ｐゴシック"/>
        <family val="3"/>
        <charset val="128"/>
      </rPr>
      <t>代表者名</t>
    </r>
    <rPh sb="21" eb="23">
      <t>コジン</t>
    </rPh>
    <rPh sb="24" eb="26">
      <t>シメイ</t>
    </rPh>
    <rPh sb="29" eb="31">
      <t>ホウジン</t>
    </rPh>
    <rPh sb="32" eb="34">
      <t>ホウジン</t>
    </rPh>
    <rPh sb="34" eb="35">
      <t>メイ</t>
    </rPh>
    <rPh sb="36" eb="39">
      <t>ダイヒョウシャ</t>
    </rPh>
    <rPh sb="39" eb="40">
      <t>メイ</t>
    </rPh>
    <phoneticPr fontId="2"/>
  </si>
  <si>
    <t>株式会社　農林　代表取締役　農林　太郎</t>
    <rPh sb="0" eb="4">
      <t>カブシキガイシャ</t>
    </rPh>
    <rPh sb="5" eb="7">
      <t>ノウリン</t>
    </rPh>
    <rPh sb="8" eb="10">
      <t>ダイヒョウ</t>
    </rPh>
    <rPh sb="10" eb="13">
      <t>トリシマリヤク</t>
    </rPh>
    <rPh sb="14" eb="16">
      <t>ノウリン</t>
    </rPh>
    <rPh sb="17" eb="19">
      <t>タロウ</t>
    </rPh>
    <phoneticPr fontId="2"/>
  </si>
  <si>
    <t>カブシキガイシャ　ノウリン　ダイヒョウトリシマリヤク　ノウリン　タロウ</t>
    <phoneticPr fontId="2"/>
  </si>
  <si>
    <t>←チェック欄にチェックしてください。</t>
    <rPh sb="5" eb="6">
      <t>ラン</t>
    </rPh>
    <phoneticPr fontId="2"/>
  </si>
  <si>
    <t>←定額事業も実施するのであればチェックしてください。</t>
    <rPh sb="1" eb="3">
      <t>テイガク</t>
    </rPh>
    <rPh sb="3" eb="5">
      <t>ジギョウ</t>
    </rPh>
    <rPh sb="6" eb="8">
      <t>ジッシ</t>
    </rPh>
    <phoneticPr fontId="2"/>
  </si>
  <si>
    <t>←例示を踏まえ、具体的に記載してください。</t>
    <rPh sb="1" eb="3">
      <t>レイジ</t>
    </rPh>
    <rPh sb="4" eb="5">
      <t>フ</t>
    </rPh>
    <rPh sb="8" eb="11">
      <t>グタイテキ</t>
    </rPh>
    <rPh sb="12" eb="14">
      <t>キサイ</t>
    </rPh>
    <phoneticPr fontId="2"/>
  </si>
  <si>
    <t>←事業名は必ず記載してください。（採択された際にはこの事業名が公表されます）</t>
    <rPh sb="1" eb="3">
      <t>ジギョウ</t>
    </rPh>
    <rPh sb="3" eb="4">
      <t>メイ</t>
    </rPh>
    <rPh sb="5" eb="6">
      <t>カナラ</t>
    </rPh>
    <rPh sb="7" eb="9">
      <t>キサイ</t>
    </rPh>
    <rPh sb="17" eb="19">
      <t>サイタク</t>
    </rPh>
    <rPh sb="22" eb="23">
      <t>サイ</t>
    </rPh>
    <rPh sb="27" eb="29">
      <t>ジギョウ</t>
    </rPh>
    <rPh sb="29" eb="30">
      <t>メイ</t>
    </rPh>
    <rPh sb="31" eb="33">
      <t>コウヒョウ</t>
    </rPh>
    <phoneticPr fontId="2"/>
  </si>
  <si>
    <t>←該当する箇所にチェックし、本補助金による具体的な効果についてに記載してください。</t>
    <rPh sb="1" eb="3">
      <t>ガイトウ</t>
    </rPh>
    <rPh sb="5" eb="7">
      <t>カショ</t>
    </rPh>
    <rPh sb="14" eb="15">
      <t>ホン</t>
    </rPh>
    <rPh sb="15" eb="18">
      <t>ホジョキン</t>
    </rPh>
    <rPh sb="21" eb="24">
      <t>グタイテキ</t>
    </rPh>
    <rPh sb="25" eb="27">
      <t>コウカ</t>
    </rPh>
    <rPh sb="32" eb="34">
      <t>キサイ</t>
    </rPh>
    <phoneticPr fontId="2"/>
  </si>
  <si>
    <t>←様式の変更はしないでください</t>
    <rPh sb="1" eb="3">
      <t>ヨウシキ</t>
    </rPh>
    <rPh sb="4" eb="6">
      <t>ヘンコウ</t>
    </rPh>
    <phoneticPr fontId="2"/>
  </si>
  <si>
    <t>←行を追加する場合は、非表示になっている行を再表示させて下さい。(行を選択し、右クリックで「再表示」を選択）</t>
    <rPh sb="1" eb="2">
      <t>ギョウ</t>
    </rPh>
    <rPh sb="3" eb="5">
      <t>ツイカ</t>
    </rPh>
    <rPh sb="7" eb="9">
      <t>バアイ</t>
    </rPh>
    <rPh sb="11" eb="14">
      <t>ヒヒョウジ</t>
    </rPh>
    <rPh sb="20" eb="21">
      <t>ギョウ</t>
    </rPh>
    <rPh sb="22" eb="23">
      <t>サイ</t>
    </rPh>
    <rPh sb="23" eb="25">
      <t>ヒョウジ</t>
    </rPh>
    <rPh sb="28" eb="29">
      <t>クダ</t>
    </rPh>
    <rPh sb="33" eb="34">
      <t>ギョウ</t>
    </rPh>
    <rPh sb="35" eb="37">
      <t>センタク</t>
    </rPh>
    <rPh sb="39" eb="40">
      <t>ミギ</t>
    </rPh>
    <rPh sb="46" eb="49">
      <t>サイヒョウジ</t>
    </rPh>
    <rPh sb="51" eb="53">
      <t>センタク</t>
    </rPh>
    <phoneticPr fontId="2"/>
  </si>
  <si>
    <r>
      <t>←今回整備する内容が、接触機会を減らす生産・販売への転換等いかに寄与するのかを記載してください。
　　なお、</t>
    </r>
    <r>
      <rPr>
        <u/>
        <sz val="12"/>
        <color rgb="FFFF0000"/>
        <rFont val="ＭＳ Ｐゴシック"/>
        <family val="3"/>
        <charset val="128"/>
      </rPr>
      <t>写真やグラフを添付する場合は、別紙として添付してください。</t>
    </r>
    <rPh sb="1" eb="3">
      <t>コンカイ</t>
    </rPh>
    <rPh sb="3" eb="5">
      <t>セイビ</t>
    </rPh>
    <rPh sb="7" eb="9">
      <t>ナイヨウ</t>
    </rPh>
    <rPh sb="11" eb="15">
      <t>セッショクキカイ</t>
    </rPh>
    <rPh sb="16" eb="17">
      <t>ヘ</t>
    </rPh>
    <rPh sb="19" eb="21">
      <t>セイサン</t>
    </rPh>
    <rPh sb="22" eb="24">
      <t>ハンバイ</t>
    </rPh>
    <rPh sb="26" eb="28">
      <t>テンカン</t>
    </rPh>
    <rPh sb="28" eb="29">
      <t>トウ</t>
    </rPh>
    <rPh sb="32" eb="34">
      <t>キヨ</t>
    </rPh>
    <rPh sb="39" eb="41">
      <t>キサイ</t>
    </rPh>
    <rPh sb="54" eb="56">
      <t>シャシン</t>
    </rPh>
    <rPh sb="61" eb="63">
      <t>テンプ</t>
    </rPh>
    <rPh sb="65" eb="67">
      <t>バアイ</t>
    </rPh>
    <rPh sb="69" eb="71">
      <t>ベッシ</t>
    </rPh>
    <rPh sb="74" eb="76">
      <t>テンプ</t>
    </rPh>
    <phoneticPr fontId="2"/>
  </si>
  <si>
    <t>←該当する項目にチェックし、新型コロナの経営に与える影響を具体的に記載してください。</t>
    <rPh sb="1" eb="3">
      <t>ガイトウ</t>
    </rPh>
    <rPh sb="5" eb="7">
      <t>コウモク</t>
    </rPh>
    <rPh sb="14" eb="16">
      <t>シンガタ</t>
    </rPh>
    <rPh sb="20" eb="22">
      <t>ケイエイ</t>
    </rPh>
    <rPh sb="23" eb="24">
      <t>アタ</t>
    </rPh>
    <rPh sb="26" eb="28">
      <t>エイキョウ</t>
    </rPh>
    <rPh sb="29" eb="32">
      <t>グタイテキ</t>
    </rPh>
    <rPh sb="33" eb="35">
      <t>キサイ</t>
    </rPh>
    <phoneticPr fontId="2"/>
  </si>
  <si>
    <t>（必ず記載してください）</t>
    <rPh sb="1" eb="2">
      <t>カナラ</t>
    </rPh>
    <rPh sb="3" eb="5">
      <t>キサイ</t>
    </rPh>
    <phoneticPr fontId="2"/>
  </si>
  <si>
    <t>←複数の機械等を購入する場合は、１行に１つずつ記入してください。</t>
    <rPh sb="1" eb="3">
      <t>フクスウ</t>
    </rPh>
    <rPh sb="4" eb="6">
      <t>キカイ</t>
    </rPh>
    <rPh sb="6" eb="7">
      <t>トウ</t>
    </rPh>
    <rPh sb="8" eb="10">
      <t>コウニュウ</t>
    </rPh>
    <rPh sb="12" eb="14">
      <t>バアイ</t>
    </rPh>
    <rPh sb="17" eb="18">
      <t>ギョウ</t>
    </rPh>
    <rPh sb="23" eb="25">
      <t>キニュウ</t>
    </rPh>
    <phoneticPr fontId="2"/>
  </si>
  <si>
    <t>（「接触機会を減らす生産・販売への転換」又は「感染時の業務継続体制の構築」にどのように寄与するか具体的に記載してください（何の機械をどの作業に導入すると、作業人員や時間が定量的にどれだけ削減できるか等の接触削減効果など）。なお、写真やグラフ等は、貼り付けないでください。）</t>
    <phoneticPr fontId="2"/>
  </si>
  <si>
    <t>３　新型コロナウイルス感染症による影響（該当する項目にチェックするとともに、備考欄に影響が生じた理由や影響の大きさについて具体的に記載してください）</t>
    <rPh sb="2" eb="4">
      <t>シンガタ</t>
    </rPh>
    <rPh sb="11" eb="14">
      <t>カンセンショウ</t>
    </rPh>
    <rPh sb="17" eb="19">
      <t>エイキョウ</t>
    </rPh>
    <rPh sb="20" eb="22">
      <t>ガイトウ</t>
    </rPh>
    <rPh sb="24" eb="26">
      <t>コウモク</t>
    </rPh>
    <rPh sb="38" eb="40">
      <t>ビコウ</t>
    </rPh>
    <rPh sb="40" eb="41">
      <t>ラン</t>
    </rPh>
    <rPh sb="42" eb="44">
      <t>エイキョウ</t>
    </rPh>
    <rPh sb="45" eb="46">
      <t>ショウ</t>
    </rPh>
    <rPh sb="48" eb="50">
      <t>リユウ</t>
    </rPh>
    <rPh sb="51" eb="53">
      <t>エイキョウ</t>
    </rPh>
    <rPh sb="54" eb="55">
      <t>オオ</t>
    </rPh>
    <rPh sb="61" eb="64">
      <t>グタイテキ</t>
    </rPh>
    <rPh sb="65" eb="67">
      <t>キサイ</t>
    </rPh>
    <phoneticPr fontId="2"/>
  </si>
  <si>
    <t>５　新型コロナウイルス感染症を乗り越えるための取組の中で、本補助金が経営上にもたらす効果（該当する項目にチェックするとともに、備考欄に見込んでいる効果の内容を記載してください）</t>
    <rPh sb="2" eb="4">
      <t>シンガタ</t>
    </rPh>
    <rPh sb="11" eb="14">
      <t>カンセンショウ</t>
    </rPh>
    <rPh sb="15" eb="16">
      <t>ノ</t>
    </rPh>
    <rPh sb="17" eb="18">
      <t>コ</t>
    </rPh>
    <rPh sb="23" eb="25">
      <t>トリクミ</t>
    </rPh>
    <rPh sb="26" eb="27">
      <t>ナカ</t>
    </rPh>
    <rPh sb="29" eb="30">
      <t>ホン</t>
    </rPh>
    <rPh sb="30" eb="33">
      <t>ホジョキン</t>
    </rPh>
    <rPh sb="34" eb="37">
      <t>ケイエイジョウ</t>
    </rPh>
    <rPh sb="42" eb="44">
      <t>コウカ</t>
    </rPh>
    <phoneticPr fontId="2"/>
  </si>
  <si>
    <t>備考【数値目標など見込んでいる効果を具体的に記入】</t>
    <rPh sb="0" eb="2">
      <t>ビコウ</t>
    </rPh>
    <phoneticPr fontId="2"/>
  </si>
  <si>
    <t>(実績報告時）支援機関のチェック</t>
    <rPh sb="1" eb="3">
      <t>ジッセキ</t>
    </rPh>
    <rPh sb="3" eb="5">
      <t>ホウコク</t>
    </rPh>
    <rPh sb="5" eb="6">
      <t>ジ</t>
    </rPh>
    <rPh sb="7" eb="9">
      <t>シエン</t>
    </rPh>
    <rPh sb="9" eb="11">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</si>
</sst>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9">
    <font>
      <sz val="10"/>
      <color theme="1"/>
      <name val="ＭＳ Ｐゴシック"/>
      <family val="2"/>
      <charset val="128"/>
    </font>
    <font>
      <sz val="10"/>
      <color theme="1"/>
      <name val="ＭＳ Ｐゴシック"/>
      <family val="2"/>
      <charset val="128"/>
    </font>
    <font>
      <sz val="6"/>
      <name val="ＭＳ Ｐゴシック"/>
      <family val="2"/>
      <charset val="128"/>
    </font>
    <font>
      <sz val="12"/>
      <color theme="1"/>
      <name val="ＭＳ Ｐゴシック"/>
      <family val="2"/>
      <charset val="128"/>
    </font>
    <font>
      <sz val="12"/>
      <color theme="1"/>
      <name val="ＭＳ Ｐゴシック"/>
      <family val="3"/>
      <charset val="128"/>
    </font>
    <font>
      <sz val="10"/>
      <color theme="1"/>
      <name val="ＭＳ Ｐゴシック"/>
      <family val="3"/>
      <charset val="128"/>
    </font>
    <font>
      <sz val="18"/>
      <color theme="1"/>
      <name val="ＭＳ Ｐゴシック"/>
      <family val="3"/>
      <charset val="128"/>
    </font>
    <font>
      <sz val="14"/>
      <color theme="1"/>
      <name val="ＭＳ Ｐゴシック"/>
      <family val="3"/>
      <charset val="128"/>
    </font>
    <font>
      <sz val="8"/>
      <color theme="1"/>
      <name val="ＭＳ Ｐゴシック"/>
      <family val="3"/>
      <charset val="128"/>
    </font>
    <font>
      <i/>
      <sz val="11"/>
      <color theme="1"/>
      <name val="ＭＳ Ｐゴシック"/>
      <family val="3"/>
      <charset val="128"/>
    </font>
    <font>
      <b/>
      <sz val="24"/>
      <color theme="1"/>
      <name val="ＭＳ Ｐゴシック"/>
      <family val="3"/>
      <charset val="128"/>
    </font>
    <font>
      <u/>
      <sz val="12"/>
      <color theme="1"/>
      <name val="ＭＳ Ｐゴシック"/>
      <family val="3"/>
      <charset val="128"/>
    </font>
    <font>
      <sz val="11"/>
      <color theme="1"/>
      <name val="ＭＳ Ｐゴシック"/>
      <family val="3"/>
      <charset val="128"/>
    </font>
    <font>
      <sz val="12"/>
      <color rgb="FFFF0000"/>
      <name val="ＭＳ Ｐゴシック"/>
      <family val="3"/>
      <charset val="128"/>
    </font>
    <font>
      <sz val="11"/>
      <color theme="1"/>
      <name val="游ゴシック"/>
      <family val="2"/>
      <charset val="128"/>
      <scheme val="minor"/>
    </font>
    <font>
      <sz val="11"/>
      <color rgb="FFFF0000"/>
      <name val="ＭＳ Ｐゴシック"/>
      <family val="3"/>
      <charset val="128"/>
    </font>
    <font>
      <u/>
      <sz val="12"/>
      <color rgb="FFFF0000"/>
      <name val="ＭＳ Ｐゴシック"/>
      <family val="3"/>
      <charset val="128"/>
    </font>
    <font>
      <sz val="12"/>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s>
  <borders count="8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hair">
        <color indexed="64"/>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4" fillId="0" borderId="0">
      <alignment vertical="center"/>
    </xf>
  </cellStyleXfs>
  <cellXfs count="285">
    <xf numFmtId="0" fontId="0" fillId="0" borderId="0" xfId="0">
      <alignment vertical="center"/>
    </xf>
    <xf numFmtId="0" fontId="4" fillId="0" borderId="0" xfId="0" applyFont="1" applyAlignment="1">
      <alignment vertical="center" wrapText="1"/>
    </xf>
    <xf numFmtId="0" fontId="4" fillId="0" borderId="26" xfId="0" applyFont="1" applyBorder="1" applyAlignment="1">
      <alignment horizontal="center" vertical="center" wrapText="1"/>
    </xf>
    <xf numFmtId="0" fontId="4" fillId="0" borderId="25" xfId="0" applyFont="1" applyBorder="1" applyAlignment="1">
      <alignment vertical="center" wrapText="1"/>
    </xf>
    <xf numFmtId="0" fontId="3" fillId="0" borderId="0" xfId="0" applyFont="1">
      <alignment vertical="center"/>
    </xf>
    <xf numFmtId="0" fontId="3" fillId="0" borderId="1" xfId="0" applyFont="1" applyBorder="1" applyAlignment="1">
      <alignment horizontal="center" vertical="center"/>
    </xf>
    <xf numFmtId="0" fontId="7" fillId="0" borderId="0" xfId="0" applyFont="1" applyBorder="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1" xfId="0" applyFont="1" applyBorder="1" applyAlignment="1">
      <alignment vertical="center" wrapText="1"/>
    </xf>
    <xf numFmtId="0" fontId="6" fillId="0" borderId="0" xfId="0" applyFont="1" applyAlignment="1">
      <alignment vertical="center"/>
    </xf>
    <xf numFmtId="0" fontId="3" fillId="0" borderId="67" xfId="0" applyFont="1" applyBorder="1" applyAlignment="1">
      <alignment horizontal="center" vertical="center"/>
    </xf>
    <xf numFmtId="0" fontId="3" fillId="3" borderId="1" xfId="0" applyFont="1" applyFill="1" applyBorder="1" applyAlignment="1">
      <alignment horizontal="center" vertical="center" wrapText="1"/>
    </xf>
    <xf numFmtId="38" fontId="4" fillId="0" borderId="0" xfId="1" applyFont="1">
      <alignment vertical="center"/>
    </xf>
    <xf numFmtId="0" fontId="11" fillId="0" borderId="0" xfId="0" applyFont="1">
      <alignment vertical="center"/>
    </xf>
    <xf numFmtId="0" fontId="4" fillId="0" borderId="24" xfId="0" applyFont="1" applyBorder="1">
      <alignment vertical="center"/>
    </xf>
    <xf numFmtId="0" fontId="4" fillId="0" borderId="0" xfId="0" applyFont="1">
      <alignment vertical="center"/>
    </xf>
    <xf numFmtId="0" fontId="5" fillId="0" borderId="0" xfId="0" applyFont="1">
      <alignment vertical="center"/>
    </xf>
    <xf numFmtId="0" fontId="4" fillId="0" borderId="38" xfId="0" applyFont="1" applyBorder="1" applyAlignment="1">
      <alignment horizontal="left" vertical="center" wrapText="1"/>
    </xf>
    <xf numFmtId="0" fontId="4" fillId="0" borderId="0" xfId="0" applyFont="1" applyBorder="1">
      <alignment vertical="center"/>
    </xf>
    <xf numFmtId="38" fontId="4" fillId="0" borderId="0" xfId="0" applyNumberFormat="1" applyFont="1">
      <alignment vertical="center"/>
    </xf>
    <xf numFmtId="0" fontId="4" fillId="0" borderId="0" xfId="0" applyFont="1" applyAlignment="1">
      <alignment horizontal="left" vertical="center" shrinkToFit="1"/>
    </xf>
    <xf numFmtId="0" fontId="4" fillId="0" borderId="39"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Fill="1" applyBorder="1">
      <alignment vertical="center"/>
    </xf>
    <xf numFmtId="0" fontId="4" fillId="0" borderId="0" xfId="0" applyFont="1" applyFill="1" applyBorder="1" applyAlignment="1">
      <alignment horizontal="right" vertical="center"/>
    </xf>
    <xf numFmtId="0" fontId="4" fillId="0" borderId="82" xfId="0" applyFont="1" applyFill="1" applyBorder="1" applyAlignment="1">
      <alignment vertical="center"/>
    </xf>
    <xf numFmtId="0" fontId="4" fillId="0" borderId="45" xfId="0" applyFont="1" applyFill="1" applyBorder="1" applyAlignment="1">
      <alignment vertical="center"/>
    </xf>
    <xf numFmtId="0" fontId="4" fillId="0" borderId="35" xfId="0" applyFont="1" applyFill="1" applyBorder="1" applyAlignment="1">
      <alignment horizontal="left"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38" xfId="0" applyFont="1" applyFill="1" applyBorder="1" applyAlignment="1">
      <alignment horizontal="center" vertical="center" wrapText="1"/>
    </xf>
    <xf numFmtId="0" fontId="4" fillId="0" borderId="0" xfId="0" applyFont="1" applyFill="1" applyBorder="1" applyAlignment="1">
      <alignment horizontal="center" vertical="center" shrinkToFit="1"/>
    </xf>
    <xf numFmtId="0" fontId="4" fillId="0" borderId="39" xfId="0" applyFont="1" applyFill="1" applyBorder="1" applyAlignment="1">
      <alignment horizontal="center" vertical="center"/>
    </xf>
    <xf numFmtId="0" fontId="13" fillId="0" borderId="0" xfId="0" applyFont="1" applyFill="1" applyBorder="1">
      <alignment vertical="center"/>
    </xf>
    <xf numFmtId="0" fontId="4" fillId="0" borderId="38"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shrinkToFit="1"/>
    </xf>
    <xf numFmtId="0" fontId="4" fillId="0" borderId="39" xfId="0" applyFont="1" applyFill="1" applyBorder="1" applyAlignment="1">
      <alignment horizontal="left" vertical="center"/>
    </xf>
    <xf numFmtId="0" fontId="4" fillId="0" borderId="38" xfId="0" applyFont="1" applyFill="1" applyBorder="1">
      <alignment vertical="center"/>
    </xf>
    <xf numFmtId="0" fontId="4" fillId="0" borderId="38"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35"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39" xfId="0" applyFont="1" applyFill="1" applyBorder="1" applyAlignment="1">
      <alignment horizontal="left" vertical="center" wrapText="1"/>
    </xf>
    <xf numFmtId="0" fontId="4" fillId="0" borderId="36" xfId="0" applyFont="1" applyFill="1" applyBorder="1" applyAlignment="1">
      <alignment horizontal="left" vertical="center"/>
    </xf>
    <xf numFmtId="0" fontId="4" fillId="0" borderId="68" xfId="0" applyFont="1" applyFill="1" applyBorder="1" applyAlignment="1">
      <alignment horizontal="center" vertical="center" wrapText="1"/>
    </xf>
    <xf numFmtId="0" fontId="13" fillId="0" borderId="0" xfId="0" applyFont="1" applyFill="1" applyBorder="1" applyAlignment="1">
      <alignment vertical="center" wrapText="1"/>
    </xf>
    <xf numFmtId="0" fontId="17" fillId="0" borderId="68" xfId="0" applyFont="1" applyFill="1" applyBorder="1" applyAlignment="1">
      <alignment horizontal="center" vertical="center" wrapText="1"/>
    </xf>
    <xf numFmtId="0" fontId="17" fillId="0" borderId="71" xfId="0" applyFont="1" applyFill="1" applyBorder="1" applyAlignment="1">
      <alignment horizontal="center" vertical="center" wrapText="1"/>
    </xf>
    <xf numFmtId="0" fontId="4" fillId="0" borderId="74" xfId="0" applyFont="1" applyFill="1" applyBorder="1" applyAlignment="1">
      <alignment horizontal="left" vertical="center" wrapText="1"/>
    </xf>
    <xf numFmtId="0" fontId="4" fillId="0" borderId="75" xfId="0" applyFont="1" applyFill="1" applyBorder="1" applyAlignment="1">
      <alignment horizontal="left" vertical="center" wrapText="1"/>
    </xf>
    <xf numFmtId="0" fontId="4" fillId="0" borderId="69" xfId="0" applyFont="1" applyFill="1" applyBorder="1" applyAlignment="1">
      <alignment horizontal="left" vertical="center" wrapText="1" shrinkToFit="1"/>
    </xf>
    <xf numFmtId="0" fontId="4" fillId="0" borderId="69" xfId="0" applyFont="1" applyFill="1" applyBorder="1" applyAlignment="1">
      <alignment horizontal="left" vertical="center" shrinkToFit="1"/>
    </xf>
    <xf numFmtId="0" fontId="4" fillId="0" borderId="69" xfId="0" applyFont="1" applyFill="1" applyBorder="1" applyAlignment="1">
      <alignment horizontal="left" vertical="center" wrapText="1"/>
    </xf>
    <xf numFmtId="0" fontId="4" fillId="0" borderId="70" xfId="0" applyFont="1" applyFill="1" applyBorder="1" applyAlignment="1">
      <alignment horizontal="left" vertical="center" wrapText="1"/>
    </xf>
    <xf numFmtId="0" fontId="17" fillId="0" borderId="69" xfId="0" applyFont="1" applyFill="1" applyBorder="1" applyAlignment="1">
      <alignment horizontal="left" vertical="center" shrinkToFit="1"/>
    </xf>
    <xf numFmtId="0" fontId="18" fillId="0" borderId="69" xfId="0" applyFont="1" applyFill="1" applyBorder="1" applyAlignment="1">
      <alignment horizontal="left" vertical="top" wrapText="1"/>
    </xf>
    <xf numFmtId="0" fontId="18" fillId="0" borderId="70" xfId="0" applyFont="1" applyFill="1" applyBorder="1" applyAlignment="1">
      <alignment horizontal="left" vertical="top" wrapText="1"/>
    </xf>
    <xf numFmtId="0" fontId="17" fillId="0" borderId="72" xfId="0" applyFont="1" applyFill="1" applyBorder="1" applyAlignment="1">
      <alignment horizontal="left" vertical="center" wrapText="1"/>
    </xf>
    <xf numFmtId="0" fontId="17" fillId="0" borderId="73" xfId="0" applyFont="1" applyFill="1" applyBorder="1" applyAlignment="1">
      <alignment horizontal="left" vertical="center" wrapText="1"/>
    </xf>
    <xf numFmtId="0" fontId="17" fillId="0" borderId="38"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39" xfId="0" applyFont="1" applyFill="1" applyBorder="1" applyAlignment="1">
      <alignment horizontal="left" vertical="top" wrapText="1"/>
    </xf>
    <xf numFmtId="0" fontId="17" fillId="0" borderId="69" xfId="0" applyFont="1" applyFill="1" applyBorder="1" applyAlignment="1">
      <alignment horizontal="left" vertical="center" wrapText="1" shrinkToFit="1"/>
    </xf>
    <xf numFmtId="0" fontId="17" fillId="0" borderId="69" xfId="0" applyFont="1" applyFill="1" applyBorder="1" applyAlignment="1">
      <alignment horizontal="left" vertical="center" wrapText="1"/>
    </xf>
    <xf numFmtId="0" fontId="17" fillId="0" borderId="70" xfId="0" applyFont="1" applyFill="1" applyBorder="1" applyAlignment="1">
      <alignment horizontal="left" vertical="center" wrapText="1"/>
    </xf>
    <xf numFmtId="0" fontId="17" fillId="0" borderId="68" xfId="0" applyFont="1" applyFill="1" applyBorder="1" applyAlignment="1">
      <alignment horizontal="center" vertical="center" wrapText="1"/>
    </xf>
    <xf numFmtId="0" fontId="17" fillId="0" borderId="69" xfId="0" applyFont="1" applyFill="1" applyBorder="1" applyAlignment="1">
      <alignment horizontal="center" vertical="center" wrapText="1"/>
    </xf>
    <xf numFmtId="0" fontId="17" fillId="0" borderId="70" xfId="0" applyFont="1" applyFill="1" applyBorder="1" applyAlignment="1">
      <alignment horizontal="center" vertical="center" wrapText="1"/>
    </xf>
    <xf numFmtId="0" fontId="17" fillId="0" borderId="4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23" xfId="0" applyFont="1" applyFill="1" applyBorder="1" applyAlignment="1">
      <alignment horizontal="left" vertical="center" wrapText="1"/>
    </xf>
    <xf numFmtId="0" fontId="18" fillId="0" borderId="40" xfId="0" applyFont="1" applyFill="1" applyBorder="1" applyAlignment="1">
      <alignment horizontal="left" vertical="top" wrapText="1"/>
    </xf>
    <xf numFmtId="0" fontId="18" fillId="0" borderId="4" xfId="0" applyFont="1" applyFill="1" applyBorder="1" applyAlignment="1">
      <alignment horizontal="left" vertical="top" wrapText="1"/>
    </xf>
    <xf numFmtId="0" fontId="18" fillId="0" borderId="20" xfId="0" applyFont="1" applyFill="1" applyBorder="1" applyAlignment="1">
      <alignment horizontal="left" vertical="top" wrapText="1"/>
    </xf>
    <xf numFmtId="0" fontId="17" fillId="0" borderId="38" xfId="0" applyFont="1" applyFill="1" applyBorder="1" applyAlignment="1">
      <alignment horizontal="center" vertical="top"/>
    </xf>
    <xf numFmtId="0" fontId="17" fillId="0" borderId="0" xfId="0" applyFont="1" applyFill="1" applyBorder="1" applyAlignment="1">
      <alignment horizontal="center" vertical="top"/>
    </xf>
    <xf numFmtId="0" fontId="18" fillId="0" borderId="86" xfId="0" applyFont="1" applyFill="1" applyBorder="1" applyAlignment="1">
      <alignment horizontal="left" vertical="center"/>
    </xf>
    <xf numFmtId="0" fontId="18" fillId="0" borderId="0" xfId="0" applyFont="1" applyFill="1" applyBorder="1" applyAlignment="1">
      <alignment horizontal="left" vertical="center"/>
    </xf>
    <xf numFmtId="0" fontId="18" fillId="0" borderId="39" xfId="0" applyFont="1" applyFill="1" applyBorder="1" applyAlignment="1">
      <alignment horizontal="left" vertical="center"/>
    </xf>
    <xf numFmtId="0" fontId="4" fillId="0" borderId="59"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5" fillId="0" borderId="12" xfId="0" applyFont="1" applyFill="1" applyBorder="1" applyAlignment="1">
      <alignment horizontal="left" vertical="center" wrapText="1" shrinkToFit="1"/>
    </xf>
    <xf numFmtId="0" fontId="5" fillId="0" borderId="1" xfId="0" applyFont="1" applyFill="1" applyBorder="1" applyAlignment="1">
      <alignment horizontal="left" vertical="center" wrapText="1" shrinkToFit="1"/>
    </xf>
    <xf numFmtId="0" fontId="4" fillId="0" borderId="1"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12" xfId="0" applyFont="1" applyFill="1" applyBorder="1" applyAlignment="1">
      <alignment horizontal="center" vertical="center" textRotation="255" wrapText="1"/>
    </xf>
    <xf numFmtId="0" fontId="4" fillId="0" borderId="1" xfId="0" applyFont="1" applyFill="1" applyBorder="1" applyAlignment="1">
      <alignment horizontal="center" vertical="center" textRotation="255" wrapText="1"/>
    </xf>
    <xf numFmtId="0" fontId="4" fillId="0" borderId="79" xfId="0" applyFont="1" applyFill="1" applyBorder="1" applyAlignment="1">
      <alignment horizontal="center" vertical="center" textRotation="255" wrapText="1"/>
    </xf>
    <xf numFmtId="0" fontId="4" fillId="0" borderId="55" xfId="0" applyFont="1" applyFill="1" applyBorder="1" applyAlignment="1">
      <alignment horizontal="center" vertical="center" textRotation="255" wrapText="1"/>
    </xf>
    <xf numFmtId="0" fontId="4" fillId="0" borderId="35"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0" xfId="0" applyFont="1" applyFill="1" applyBorder="1" applyAlignment="1">
      <alignment horizontal="left" vertical="center"/>
    </xf>
    <xf numFmtId="0" fontId="4" fillId="0" borderId="39" xfId="0" applyFont="1" applyFill="1" applyBorder="1" applyAlignment="1">
      <alignment horizontal="left" vertical="center"/>
    </xf>
    <xf numFmtId="0" fontId="4" fillId="0" borderId="5" xfId="0" applyFont="1" applyFill="1" applyBorder="1" applyAlignment="1">
      <alignment horizontal="left" vertical="center"/>
    </xf>
    <xf numFmtId="0" fontId="4" fillId="0" borderId="42" xfId="0" applyFont="1" applyFill="1" applyBorder="1" applyAlignment="1">
      <alignment horizontal="left" vertical="center"/>
    </xf>
    <xf numFmtId="0" fontId="4" fillId="0" borderId="53" xfId="0" applyFont="1" applyFill="1" applyBorder="1" applyAlignment="1">
      <alignment horizontal="left" vertical="center"/>
    </xf>
    <xf numFmtId="0" fontId="4" fillId="0" borderId="54" xfId="0" applyFont="1" applyFill="1" applyBorder="1" applyAlignment="1">
      <alignment horizontal="left" vertical="center"/>
    </xf>
    <xf numFmtId="0" fontId="9" fillId="0" borderId="1"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4" fillId="0" borderId="0" xfId="0" applyFont="1" applyFill="1" applyBorder="1" applyAlignment="1">
      <alignment horizontal="center" vertical="center" shrinkToFit="1"/>
    </xf>
    <xf numFmtId="0" fontId="4" fillId="0" borderId="83"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85"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1"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81" xfId="0" applyFont="1" applyFill="1" applyBorder="1" applyAlignment="1">
      <alignment horizontal="left" vertical="center" wrapText="1"/>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2" xfId="0" applyFont="1" applyFill="1" applyBorder="1" applyAlignment="1">
      <alignment horizontal="left" vertical="center"/>
    </xf>
    <xf numFmtId="0" fontId="4" fillId="0" borderId="36" xfId="0" applyFont="1" applyFill="1" applyBorder="1" applyAlignment="1">
      <alignment horizontal="left" vertical="center"/>
    </xf>
    <xf numFmtId="0" fontId="4" fillId="0" borderId="3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20" xfId="0" applyFont="1" applyFill="1" applyBorder="1" applyAlignment="1">
      <alignment horizontal="left" vertical="center"/>
    </xf>
    <xf numFmtId="0" fontId="4" fillId="0" borderId="12"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176" fontId="4" fillId="0" borderId="7"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0" fontId="4" fillId="0" borderId="41"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77"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4" fillId="0" borderId="58"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1" xfId="0" applyFont="1" applyFill="1" applyBorder="1" applyAlignment="1">
      <alignment horizontal="left" vertical="center"/>
    </xf>
    <xf numFmtId="0" fontId="4" fillId="0" borderId="2" xfId="0" applyFont="1" applyFill="1" applyBorder="1" applyAlignment="1">
      <alignment horizontal="left" vertical="center"/>
    </xf>
    <xf numFmtId="0" fontId="4" fillId="0" borderId="23" xfId="0" applyFont="1" applyFill="1" applyBorder="1" applyAlignment="1">
      <alignment horizontal="left" vertical="center"/>
    </xf>
    <xf numFmtId="0" fontId="4" fillId="0" borderId="3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8" fillId="0" borderId="24" xfId="0" applyFont="1" applyFill="1" applyBorder="1" applyAlignment="1">
      <alignment horizontal="center" vertical="center"/>
    </xf>
    <xf numFmtId="0" fontId="12" fillId="0" borderId="10"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56"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7" xfId="0" applyFont="1" applyFill="1" applyBorder="1" applyAlignment="1">
      <alignment horizontal="left" vertical="center" wrapText="1"/>
    </xf>
    <xf numFmtId="38" fontId="4" fillId="0" borderId="7" xfId="1" applyFont="1" applyBorder="1" applyAlignment="1">
      <alignment horizontal="right" vertical="center"/>
    </xf>
    <xf numFmtId="38" fontId="4" fillId="0" borderId="8" xfId="1" applyFont="1" applyBorder="1" applyAlignment="1">
      <alignment horizontal="right" vertical="center"/>
    </xf>
    <xf numFmtId="38" fontId="4" fillId="0" borderId="13" xfId="1" applyFont="1" applyBorder="1" applyAlignment="1">
      <alignment horizontal="right" vertical="center"/>
    </xf>
    <xf numFmtId="0" fontId="4" fillId="0" borderId="12" xfId="0" applyFont="1" applyBorder="1" applyAlignment="1">
      <alignment vertical="center" wrapText="1"/>
    </xf>
    <xf numFmtId="0" fontId="4" fillId="0" borderId="1" xfId="0" applyFont="1" applyBorder="1" applyAlignment="1">
      <alignment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38" fontId="4" fillId="0" borderId="7" xfId="1" applyFont="1" applyBorder="1" applyAlignment="1">
      <alignment vertical="center"/>
    </xf>
    <xf numFmtId="38" fontId="4" fillId="0" borderId="8" xfId="1" applyFont="1" applyBorder="1" applyAlignment="1">
      <alignment vertical="center"/>
    </xf>
    <xf numFmtId="38" fontId="4" fillId="0" borderId="13" xfId="1" applyFont="1" applyBorder="1" applyAlignment="1">
      <alignment vertical="center"/>
    </xf>
    <xf numFmtId="0" fontId="4" fillId="0" borderId="1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57"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Alignment="1">
      <alignment horizontal="left" vertical="center" shrinkToFit="1"/>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44" xfId="0" applyFont="1" applyBorder="1" applyAlignment="1">
      <alignment horizontal="center" vertical="center"/>
    </xf>
    <xf numFmtId="0" fontId="4" fillId="2" borderId="1" xfId="0" applyFont="1" applyFill="1" applyBorder="1" applyAlignment="1">
      <alignment horizontal="left" vertical="center" wrapText="1"/>
    </xf>
    <xf numFmtId="38" fontId="4" fillId="0" borderId="1" xfId="1" applyFont="1" applyBorder="1" applyAlignment="1">
      <alignment horizontal="right" vertical="center"/>
    </xf>
    <xf numFmtId="0" fontId="10" fillId="0" borderId="67" xfId="0"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4" fillId="0" borderId="67" xfId="0" applyFont="1" applyBorder="1" applyAlignment="1">
      <alignment horizontal="center" vertical="center"/>
    </xf>
    <xf numFmtId="0" fontId="4" fillId="0" borderId="1" xfId="0" applyFont="1" applyBorder="1" applyAlignment="1">
      <alignment horizontal="left" vertical="center" shrinkToFit="1"/>
    </xf>
    <xf numFmtId="0" fontId="4" fillId="2" borderId="63" xfId="0" applyFont="1" applyFill="1" applyBorder="1" applyAlignment="1">
      <alignment horizontal="left" vertical="center"/>
    </xf>
    <xf numFmtId="0" fontId="4" fillId="2" borderId="64" xfId="0" applyFont="1" applyFill="1" applyBorder="1" applyAlignment="1">
      <alignment horizontal="left" vertical="center"/>
    </xf>
    <xf numFmtId="38" fontId="4" fillId="0" borderId="28" xfId="0" applyNumberFormat="1" applyFont="1" applyBorder="1" applyAlignment="1">
      <alignment horizontal="right" vertical="center"/>
    </xf>
    <xf numFmtId="38" fontId="4" fillId="0" borderId="26" xfId="0" applyNumberFormat="1" applyFont="1" applyBorder="1" applyAlignment="1">
      <alignment horizontal="right" vertical="center"/>
    </xf>
    <xf numFmtId="38" fontId="4" fillId="0" borderId="29" xfId="0" applyNumberFormat="1" applyFont="1" applyBorder="1" applyAlignment="1">
      <alignment horizontal="right" vertical="center"/>
    </xf>
    <xf numFmtId="0" fontId="4" fillId="2" borderId="25" xfId="0" applyFont="1" applyFill="1" applyBorder="1" applyAlignment="1">
      <alignment horizontal="left" vertical="center" wrapText="1"/>
    </xf>
    <xf numFmtId="0" fontId="4" fillId="2" borderId="26" xfId="0" applyFont="1" applyFill="1" applyBorder="1" applyAlignment="1">
      <alignment horizontal="left" vertical="center" wrapText="1"/>
    </xf>
    <xf numFmtId="0" fontId="4" fillId="2" borderId="27" xfId="0" applyFont="1" applyFill="1" applyBorder="1" applyAlignment="1">
      <alignment horizontal="left" vertical="center" wrapText="1"/>
    </xf>
    <xf numFmtId="38" fontId="4" fillId="0" borderId="28" xfId="1" applyFont="1" applyBorder="1" applyAlignment="1">
      <alignment horizontal="right" vertical="center"/>
    </xf>
    <xf numFmtId="38" fontId="4" fillId="0" borderId="26" xfId="1" applyFont="1" applyBorder="1" applyAlignment="1">
      <alignment horizontal="right" vertical="center"/>
    </xf>
    <xf numFmtId="38" fontId="4" fillId="0" borderId="29" xfId="1" applyFont="1" applyBorder="1" applyAlignment="1">
      <alignment horizontal="right" vertical="center"/>
    </xf>
    <xf numFmtId="0" fontId="4" fillId="2" borderId="1" xfId="0" applyFont="1" applyFill="1" applyBorder="1" applyAlignment="1">
      <alignment horizontal="center" vertical="center"/>
    </xf>
    <xf numFmtId="38" fontId="4" fillId="0" borderId="66" xfId="0" applyNumberFormat="1" applyFont="1" applyBorder="1" applyAlignment="1">
      <alignment horizontal="right" vertical="center"/>
    </xf>
    <xf numFmtId="38" fontId="4" fillId="0" borderId="64" xfId="0" applyNumberFormat="1" applyFont="1" applyBorder="1" applyAlignment="1">
      <alignment horizontal="right" vertical="center"/>
    </xf>
    <xf numFmtId="38" fontId="4" fillId="0" borderId="65" xfId="0" applyNumberFormat="1" applyFont="1" applyBorder="1" applyAlignment="1">
      <alignment horizontal="right" vertical="center"/>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6" xfId="0" applyFont="1" applyBorder="1" applyAlignment="1">
      <alignment horizontal="center" vertical="center" wrapText="1"/>
    </xf>
    <xf numFmtId="38" fontId="4" fillId="0" borderId="32" xfId="1" applyFont="1" applyBorder="1" applyAlignment="1">
      <alignment horizontal="right" vertical="center"/>
    </xf>
    <xf numFmtId="38" fontId="4" fillId="0" borderId="33" xfId="1" applyFont="1" applyBorder="1" applyAlignment="1">
      <alignment horizontal="right" vertical="center"/>
    </xf>
    <xf numFmtId="38" fontId="4" fillId="0" borderId="34" xfId="1" applyFont="1" applyBorder="1" applyAlignment="1">
      <alignment horizontal="right"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0" borderId="76" xfId="0" applyFont="1" applyBorder="1" applyAlignment="1">
      <alignment horizontal="center" vertical="center"/>
    </xf>
    <xf numFmtId="0" fontId="4" fillId="0" borderId="33" xfId="0" applyFont="1" applyBorder="1" applyAlignment="1">
      <alignment horizontal="center" vertical="center"/>
    </xf>
    <xf numFmtId="0" fontId="4" fillId="0" borderId="46" xfId="0" applyFont="1" applyBorder="1" applyAlignment="1">
      <alignment horizontal="center" vertical="center"/>
    </xf>
    <xf numFmtId="0" fontId="4" fillId="0" borderId="14" xfId="0" applyFont="1" applyBorder="1" applyAlignment="1">
      <alignment horizontal="left" vertical="center"/>
    </xf>
    <xf numFmtId="0" fontId="4" fillId="0" borderId="8" xfId="0" applyFont="1" applyBorder="1" applyAlignment="1">
      <alignment horizontal="left" vertical="center"/>
    </xf>
    <xf numFmtId="0" fontId="4" fillId="0" borderId="13" xfId="0" applyFont="1" applyBorder="1" applyAlignment="1">
      <alignment horizontal="left" vertical="center"/>
    </xf>
    <xf numFmtId="0" fontId="4" fillId="0" borderId="60" xfId="0" applyFont="1" applyBorder="1" applyAlignment="1">
      <alignment horizontal="left" vertical="center" wrapText="1"/>
    </xf>
    <xf numFmtId="0" fontId="4" fillId="0" borderId="61" xfId="0" applyFont="1" applyBorder="1" applyAlignment="1">
      <alignment horizontal="left" vertical="center" wrapText="1"/>
    </xf>
    <xf numFmtId="0" fontId="4" fillId="0" borderId="62"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8" xfId="0" applyFont="1" applyBorder="1" applyAlignment="1">
      <alignment horizontal="left" vertical="top" wrapText="1"/>
    </xf>
    <xf numFmtId="0" fontId="4" fillId="0" borderId="0" xfId="0" applyFont="1" applyBorder="1" applyAlignment="1">
      <alignment horizontal="left" vertical="top" wrapText="1"/>
    </xf>
    <xf numFmtId="0" fontId="4" fillId="0" borderId="39" xfId="0" applyFont="1" applyBorder="1" applyAlignment="1">
      <alignment horizontal="left" vertical="top"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9" xfId="0" applyFont="1" applyBorder="1" applyAlignment="1">
      <alignment horizontal="left" vertical="center" wrapText="1"/>
    </xf>
    <xf numFmtId="0" fontId="4" fillId="0" borderId="26" xfId="0" applyFont="1" applyBorder="1" applyAlignment="1">
      <alignment horizontal="left" vertical="center"/>
    </xf>
    <xf numFmtId="0" fontId="4" fillId="0" borderId="29"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4" fillId="0" borderId="25" xfId="0" applyFont="1" applyBorder="1" applyAlignment="1">
      <alignment horizontal="left" vertical="center"/>
    </xf>
    <xf numFmtId="0" fontId="3" fillId="0" borderId="0" xfId="0" applyFont="1" applyAlignment="1">
      <alignment horizontal="left" vertical="center"/>
    </xf>
    <xf numFmtId="0" fontId="3" fillId="0" borderId="1" xfId="0" applyFont="1" applyBorder="1" applyAlignment="1">
      <alignment horizontal="left" vertical="top" wrapText="1"/>
    </xf>
    <xf numFmtId="0" fontId="3" fillId="0" borderId="1" xfId="0" applyFont="1" applyBorder="1" applyAlignment="1">
      <alignment horizontal="center" vertical="top" textRotation="255" wrapText="1"/>
    </xf>
    <xf numFmtId="0" fontId="3" fillId="3" borderId="1" xfId="0" applyFont="1" applyFill="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left" vertical="center" wrapText="1"/>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cellXfs>
  <cellStyles count="3">
    <cellStyle name="桁区切り" xfId="1" builtinId="6"/>
    <cellStyle name="標準" xfId="0" builtinId="0"/>
    <cellStyle name="標準 2" xfId="2" xr:uid="{F4BDA0A7-F25F-4475-B6D2-25E5B9A4BB6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200025</xdr:colOff>
      <xdr:row>11</xdr:row>
      <xdr:rowOff>9525</xdr:rowOff>
    </xdr:from>
    <xdr:to>
      <xdr:col>26</xdr:col>
      <xdr:colOff>85725</xdr:colOff>
      <xdr:row>11</xdr:row>
      <xdr:rowOff>523875</xdr:rowOff>
    </xdr:to>
    <xdr:sp macro="" textlink="">
      <xdr:nvSpPr>
        <xdr:cNvPr id="2" name="大かっこ 1">
          <a:extLst>
            <a:ext uri="{FF2B5EF4-FFF2-40B4-BE49-F238E27FC236}">
              <a16:creationId xmlns:a16="http://schemas.microsoft.com/office/drawing/2014/main" id="{9302CD3A-6AF7-4025-8B79-BCB08B09742D}"/>
            </a:ext>
          </a:extLst>
        </xdr:cNvPr>
        <xdr:cNvSpPr/>
      </xdr:nvSpPr>
      <xdr:spPr>
        <a:xfrm>
          <a:off x="1695450" y="2486025"/>
          <a:ext cx="4314825" cy="514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11</xdr:row>
      <xdr:rowOff>9525</xdr:rowOff>
    </xdr:from>
    <xdr:to>
      <xdr:col>26</xdr:col>
      <xdr:colOff>85725</xdr:colOff>
      <xdr:row>11</xdr:row>
      <xdr:rowOff>523875</xdr:rowOff>
    </xdr:to>
    <xdr:sp macro="" textlink="">
      <xdr:nvSpPr>
        <xdr:cNvPr id="5" name="大かっこ 4">
          <a:extLst>
            <a:ext uri="{FF2B5EF4-FFF2-40B4-BE49-F238E27FC236}">
              <a16:creationId xmlns:a16="http://schemas.microsoft.com/office/drawing/2014/main" id="{F80464E4-F13F-4FB0-970C-FE8F9E4D8E3E}"/>
            </a:ext>
          </a:extLst>
        </xdr:cNvPr>
        <xdr:cNvSpPr/>
      </xdr:nvSpPr>
      <xdr:spPr>
        <a:xfrm>
          <a:off x="1809750" y="2705100"/>
          <a:ext cx="4772025"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200025</xdr:colOff>
      <xdr:row>13</xdr:row>
      <xdr:rowOff>3067</xdr:rowOff>
    </xdr:from>
    <xdr:to>
      <xdr:col>26</xdr:col>
      <xdr:colOff>123825</xdr:colOff>
      <xdr:row>16</xdr:row>
      <xdr:rowOff>347097</xdr:rowOff>
    </xdr:to>
    <xdr:sp macro="" textlink="">
      <xdr:nvSpPr>
        <xdr:cNvPr id="6" name="大かっこ 5">
          <a:extLst>
            <a:ext uri="{FF2B5EF4-FFF2-40B4-BE49-F238E27FC236}">
              <a16:creationId xmlns:a16="http://schemas.microsoft.com/office/drawing/2014/main" id="{D19E2A26-444C-4D99-8944-F5974EA61F5C}"/>
            </a:ext>
          </a:extLst>
        </xdr:cNvPr>
        <xdr:cNvSpPr/>
      </xdr:nvSpPr>
      <xdr:spPr>
        <a:xfrm>
          <a:off x="1809750" y="3479692"/>
          <a:ext cx="4810125" cy="1515605"/>
        </a:xfrm>
        <a:prstGeom prst="bracketPair">
          <a:avLst>
            <a:gd name="adj" fmla="val 394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123825</xdr:colOff>
      <xdr:row>56</xdr:row>
      <xdr:rowOff>76200</xdr:rowOff>
    </xdr:from>
    <xdr:to>
      <xdr:col>14</xdr:col>
      <xdr:colOff>123825</xdr:colOff>
      <xdr:row>60</xdr:row>
      <xdr:rowOff>0</xdr:rowOff>
    </xdr:to>
    <xdr:sp macro="" textlink="">
      <xdr:nvSpPr>
        <xdr:cNvPr id="3" name="左中かっこ 2">
          <a:extLst>
            <a:ext uri="{FF2B5EF4-FFF2-40B4-BE49-F238E27FC236}">
              <a16:creationId xmlns:a16="http://schemas.microsoft.com/office/drawing/2014/main" id="{2CF8B9D7-0AE2-449F-85D8-C337C8046888}"/>
            </a:ext>
          </a:extLst>
        </xdr:cNvPr>
        <xdr:cNvSpPr/>
      </xdr:nvSpPr>
      <xdr:spPr>
        <a:xfrm>
          <a:off x="3276600" y="35975925"/>
          <a:ext cx="257175" cy="13525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0C6CE-D97A-4F3D-B237-157B7FC49BBF}">
  <dimension ref="B1:AJ65"/>
  <sheetViews>
    <sheetView showGridLines="0" tabSelected="1" view="pageBreakPreview" zoomScale="118" zoomScaleNormal="100" zoomScaleSheetLayoutView="118" workbookViewId="0">
      <selection activeCell="J52" sqref="J52:AA52"/>
    </sheetView>
  </sheetViews>
  <sheetFormatPr defaultColWidth="9.109375" defaultRowHeight="14.4"/>
  <cols>
    <col min="1" max="1" width="1" style="24" customWidth="1"/>
    <col min="2" max="27" width="3.88671875" style="24" customWidth="1"/>
    <col min="28" max="28" width="3.44140625" style="24" customWidth="1"/>
    <col min="29" max="29" width="64" style="34" customWidth="1"/>
    <col min="30" max="30" width="7.6640625" style="24" customWidth="1"/>
    <col min="31" max="16384" width="9.109375" style="24"/>
  </cols>
  <sheetData>
    <row r="1" spans="2:36">
      <c r="AA1" s="25" t="s">
        <v>144</v>
      </c>
    </row>
    <row r="2" spans="2:36">
      <c r="B2" s="173" t="s">
        <v>159</v>
      </c>
      <c r="C2" s="173"/>
      <c r="D2" s="173"/>
      <c r="E2" s="173"/>
      <c r="F2" s="173"/>
      <c r="G2" s="173"/>
      <c r="H2" s="173"/>
      <c r="I2" s="173"/>
      <c r="J2" s="173"/>
      <c r="K2" s="173"/>
      <c r="L2" s="173"/>
      <c r="M2" s="173"/>
      <c r="N2" s="173"/>
      <c r="O2" s="173"/>
      <c r="P2" s="173"/>
      <c r="Q2" s="173"/>
      <c r="R2" s="173"/>
      <c r="S2" s="173"/>
      <c r="T2" s="173"/>
      <c r="U2" s="173"/>
      <c r="V2" s="173"/>
      <c r="W2" s="173"/>
      <c r="X2" s="173"/>
      <c r="Y2" s="173"/>
      <c r="Z2" s="173"/>
      <c r="AA2" s="173"/>
    </row>
    <row r="3" spans="2:36">
      <c r="B3" s="173" t="s">
        <v>171</v>
      </c>
      <c r="C3" s="173"/>
      <c r="D3" s="173"/>
      <c r="E3" s="173"/>
      <c r="F3" s="173"/>
      <c r="G3" s="173"/>
      <c r="H3" s="173"/>
      <c r="I3" s="173"/>
      <c r="J3" s="173"/>
      <c r="K3" s="173"/>
      <c r="L3" s="173"/>
      <c r="M3" s="173"/>
      <c r="N3" s="173"/>
      <c r="O3" s="173"/>
      <c r="P3" s="173"/>
      <c r="Q3" s="173"/>
      <c r="R3" s="173"/>
      <c r="S3" s="173"/>
      <c r="T3" s="173"/>
      <c r="U3" s="173"/>
      <c r="V3" s="173"/>
      <c r="W3" s="173"/>
      <c r="X3" s="173"/>
      <c r="Y3" s="173"/>
      <c r="Z3" s="173"/>
      <c r="AA3" s="173"/>
    </row>
    <row r="5" spans="2:36" ht="15" thickBot="1">
      <c r="B5" s="24" t="s">
        <v>1</v>
      </c>
      <c r="J5" s="176"/>
      <c r="K5" s="176"/>
      <c r="L5" s="176"/>
      <c r="M5" s="176"/>
      <c r="N5" s="176"/>
      <c r="O5" s="176"/>
      <c r="P5" s="176"/>
      <c r="Q5" s="176"/>
      <c r="R5" s="176"/>
      <c r="S5" s="176"/>
      <c r="T5" s="176"/>
      <c r="U5" s="176"/>
      <c r="V5" s="176"/>
      <c r="W5" s="176"/>
      <c r="X5" s="176"/>
      <c r="Y5" s="176"/>
      <c r="Z5" s="176"/>
      <c r="AA5" s="176"/>
    </row>
    <row r="6" spans="2:36" ht="20.25" customHeight="1">
      <c r="B6" s="177" t="s">
        <v>184</v>
      </c>
      <c r="C6" s="178"/>
      <c r="D6" s="178"/>
      <c r="E6" s="178"/>
      <c r="F6" s="178"/>
      <c r="G6" s="179"/>
      <c r="H6" s="166" t="s">
        <v>186</v>
      </c>
      <c r="I6" s="167"/>
      <c r="J6" s="167"/>
      <c r="K6" s="167"/>
      <c r="L6" s="167"/>
      <c r="M6" s="167"/>
      <c r="N6" s="167"/>
      <c r="O6" s="167"/>
      <c r="P6" s="167"/>
      <c r="Q6" s="167"/>
      <c r="R6" s="167"/>
      <c r="S6" s="167"/>
      <c r="T6" s="167"/>
      <c r="U6" s="167"/>
      <c r="V6" s="167"/>
      <c r="W6" s="167"/>
      <c r="X6" s="167"/>
      <c r="Y6" s="167"/>
      <c r="Z6" s="167"/>
      <c r="AA6" s="168"/>
    </row>
    <row r="7" spans="2:36" ht="24" customHeight="1">
      <c r="B7" s="180"/>
      <c r="C7" s="181"/>
      <c r="D7" s="181"/>
      <c r="E7" s="181"/>
      <c r="F7" s="181"/>
      <c r="G7" s="182"/>
      <c r="H7" s="84" t="s">
        <v>185</v>
      </c>
      <c r="I7" s="85"/>
      <c r="J7" s="85"/>
      <c r="K7" s="85"/>
      <c r="L7" s="85"/>
      <c r="M7" s="85"/>
      <c r="N7" s="85"/>
      <c r="O7" s="85"/>
      <c r="P7" s="85"/>
      <c r="Q7" s="85"/>
      <c r="R7" s="85"/>
      <c r="S7" s="85"/>
      <c r="T7" s="85"/>
      <c r="U7" s="85"/>
      <c r="V7" s="85"/>
      <c r="W7" s="85"/>
      <c r="X7" s="85"/>
      <c r="Y7" s="85"/>
      <c r="Z7" s="85"/>
      <c r="AA7" s="86"/>
    </row>
    <row r="8" spans="2:36" ht="28.5" customHeight="1" thickBot="1">
      <c r="B8" s="87" t="s">
        <v>41</v>
      </c>
      <c r="C8" s="88"/>
      <c r="D8" s="88"/>
      <c r="E8" s="88"/>
      <c r="F8" s="88"/>
      <c r="G8" s="88"/>
      <c r="H8" s="26"/>
      <c r="I8" s="27"/>
      <c r="J8" s="27"/>
      <c r="K8" s="27"/>
      <c r="L8" s="27"/>
      <c r="M8" s="27"/>
      <c r="N8" s="27"/>
      <c r="O8" s="27"/>
      <c r="P8" s="27"/>
      <c r="Q8" s="27"/>
      <c r="R8" s="27"/>
      <c r="S8" s="27"/>
      <c r="T8" s="27"/>
      <c r="U8" s="121"/>
      <c r="V8" s="122"/>
      <c r="W8" s="122"/>
      <c r="X8" s="122"/>
      <c r="Y8" s="122"/>
      <c r="Z8" s="122"/>
      <c r="AA8" s="123"/>
    </row>
    <row r="9" spans="2:36" ht="44.25" customHeight="1" thickBot="1">
      <c r="B9" s="148" t="s">
        <v>16</v>
      </c>
      <c r="C9" s="137"/>
      <c r="D9" s="137"/>
      <c r="E9" s="137"/>
      <c r="F9" s="137"/>
      <c r="G9" s="137"/>
      <c r="H9" s="133"/>
      <c r="I9" s="134"/>
      <c r="J9" s="134"/>
      <c r="K9" s="134"/>
      <c r="L9" s="134"/>
      <c r="M9" s="134"/>
      <c r="N9" s="134"/>
      <c r="O9" s="134"/>
      <c r="P9" s="134"/>
      <c r="Q9" s="134"/>
      <c r="R9" s="134"/>
      <c r="S9" s="134"/>
      <c r="T9" s="134"/>
      <c r="U9" s="134"/>
      <c r="V9" s="134"/>
      <c r="W9" s="134"/>
      <c r="X9" s="134"/>
      <c r="Y9" s="134"/>
      <c r="Z9" s="134"/>
      <c r="AA9" s="172"/>
    </row>
    <row r="10" spans="2:36">
      <c r="B10" s="148" t="s">
        <v>17</v>
      </c>
      <c r="C10" s="137"/>
      <c r="D10" s="137"/>
      <c r="E10" s="137"/>
      <c r="F10" s="137"/>
      <c r="G10" s="137"/>
      <c r="H10" s="28" t="s">
        <v>18</v>
      </c>
      <c r="I10" s="29"/>
      <c r="J10" s="29"/>
      <c r="K10" s="29"/>
      <c r="L10" s="29"/>
      <c r="M10" s="29"/>
      <c r="N10" s="29"/>
      <c r="O10" s="29"/>
      <c r="P10" s="29"/>
      <c r="Q10" s="29"/>
      <c r="R10" s="29"/>
      <c r="S10" s="29"/>
      <c r="T10" s="29"/>
      <c r="U10" s="29"/>
      <c r="V10" s="29"/>
      <c r="W10" s="29"/>
      <c r="X10" s="29"/>
      <c r="Y10" s="29"/>
      <c r="Z10" s="29"/>
      <c r="AA10" s="30"/>
    </row>
    <row r="11" spans="2:36" ht="30.75" customHeight="1">
      <c r="B11" s="149"/>
      <c r="C11" s="150"/>
      <c r="D11" s="150"/>
      <c r="E11" s="150"/>
      <c r="F11" s="150"/>
      <c r="G11" s="150"/>
      <c r="H11" s="31" t="s">
        <v>2</v>
      </c>
      <c r="I11" s="120" t="s">
        <v>19</v>
      </c>
      <c r="J11" s="120"/>
      <c r="K11" s="120"/>
      <c r="L11" s="120"/>
      <c r="M11" s="32"/>
      <c r="N11" s="32"/>
      <c r="O11" s="32"/>
      <c r="P11" s="32"/>
      <c r="Q11" s="32"/>
      <c r="R11" s="32"/>
      <c r="S11" s="32"/>
      <c r="T11" s="32"/>
      <c r="U11" s="32"/>
      <c r="V11" s="32"/>
      <c r="W11" s="32"/>
      <c r="X11" s="32"/>
      <c r="Y11" s="32"/>
      <c r="Z11" s="32"/>
      <c r="AA11" s="33"/>
      <c r="AJ11" s="34"/>
    </row>
    <row r="12" spans="2:36" ht="30.75" customHeight="1">
      <c r="B12" s="149"/>
      <c r="C12" s="150"/>
      <c r="D12" s="150"/>
      <c r="E12" s="150"/>
      <c r="F12" s="150"/>
      <c r="G12" s="150"/>
      <c r="H12" s="35"/>
      <c r="I12" s="120" t="s">
        <v>42</v>
      </c>
      <c r="J12" s="120"/>
      <c r="K12" s="120"/>
      <c r="L12" s="36" t="s">
        <v>2</v>
      </c>
      <c r="M12" s="120" t="s">
        <v>21</v>
      </c>
      <c r="N12" s="120"/>
      <c r="O12" s="120"/>
      <c r="P12" s="120"/>
      <c r="Q12" s="36" t="s">
        <v>2</v>
      </c>
      <c r="R12" s="120" t="s">
        <v>75</v>
      </c>
      <c r="S12" s="120"/>
      <c r="T12" s="120"/>
      <c r="U12" s="120"/>
      <c r="V12" s="36" t="s">
        <v>2</v>
      </c>
      <c r="W12" s="120" t="s">
        <v>22</v>
      </c>
      <c r="X12" s="120"/>
      <c r="Y12" s="120"/>
      <c r="Z12" s="120"/>
      <c r="AA12" s="33"/>
    </row>
    <row r="13" spans="2:36" ht="30.75" customHeight="1">
      <c r="B13" s="149"/>
      <c r="C13" s="150"/>
      <c r="D13" s="150"/>
      <c r="E13" s="150"/>
      <c r="F13" s="150"/>
      <c r="G13" s="150"/>
      <c r="H13" s="31" t="s">
        <v>2</v>
      </c>
      <c r="I13" s="120" t="s">
        <v>20</v>
      </c>
      <c r="J13" s="120"/>
      <c r="K13" s="120"/>
      <c r="L13" s="120"/>
      <c r="M13" s="32"/>
      <c r="N13" s="32"/>
      <c r="O13" s="32"/>
      <c r="P13" s="32"/>
      <c r="Q13" s="32"/>
      <c r="R13" s="32"/>
      <c r="S13" s="32"/>
      <c r="T13" s="32"/>
      <c r="U13" s="32"/>
      <c r="V13" s="32"/>
      <c r="W13" s="32"/>
      <c r="X13" s="32"/>
      <c r="Y13" s="32"/>
      <c r="Z13" s="32"/>
      <c r="AA13" s="33"/>
    </row>
    <row r="14" spans="2:36" ht="30.75" customHeight="1">
      <c r="B14" s="149"/>
      <c r="C14" s="150"/>
      <c r="D14" s="150"/>
      <c r="E14" s="150"/>
      <c r="F14" s="150"/>
      <c r="G14" s="150"/>
      <c r="H14" s="35"/>
      <c r="I14" s="120" t="s">
        <v>42</v>
      </c>
      <c r="J14" s="120"/>
      <c r="K14" s="120"/>
      <c r="L14" s="36" t="s">
        <v>2</v>
      </c>
      <c r="M14" s="120" t="s">
        <v>21</v>
      </c>
      <c r="N14" s="120"/>
      <c r="O14" s="120"/>
      <c r="P14" s="120"/>
      <c r="Q14" s="36" t="s">
        <v>2</v>
      </c>
      <c r="R14" s="120" t="s">
        <v>75</v>
      </c>
      <c r="S14" s="120"/>
      <c r="T14" s="120"/>
      <c r="U14" s="120"/>
      <c r="V14" s="36" t="s">
        <v>2</v>
      </c>
      <c r="W14" s="120" t="s">
        <v>22</v>
      </c>
      <c r="X14" s="120"/>
      <c r="Y14" s="120"/>
      <c r="Z14" s="120"/>
      <c r="AA14" s="33"/>
    </row>
    <row r="15" spans="2:36" ht="30.75" customHeight="1">
      <c r="B15" s="149"/>
      <c r="C15" s="150"/>
      <c r="D15" s="150"/>
      <c r="E15" s="150"/>
      <c r="F15" s="150"/>
      <c r="G15" s="150"/>
      <c r="H15" s="35"/>
      <c r="I15" s="120" t="s">
        <v>23</v>
      </c>
      <c r="J15" s="120"/>
      <c r="K15" s="120"/>
      <c r="L15" s="36" t="s">
        <v>2</v>
      </c>
      <c r="M15" s="120" t="s">
        <v>24</v>
      </c>
      <c r="N15" s="120"/>
      <c r="O15" s="120"/>
      <c r="P15" s="120"/>
      <c r="Q15" s="36" t="s">
        <v>2</v>
      </c>
      <c r="R15" s="120" t="s">
        <v>76</v>
      </c>
      <c r="S15" s="120"/>
      <c r="T15" s="120"/>
      <c r="U15" s="120"/>
      <c r="V15" s="36" t="s">
        <v>2</v>
      </c>
      <c r="W15" s="120" t="s">
        <v>25</v>
      </c>
      <c r="X15" s="120"/>
      <c r="Y15" s="120"/>
      <c r="Z15" s="120"/>
      <c r="AA15" s="33"/>
    </row>
    <row r="16" spans="2:36" ht="30.75" customHeight="1">
      <c r="B16" s="149"/>
      <c r="C16" s="150"/>
      <c r="D16" s="150"/>
      <c r="E16" s="150"/>
      <c r="F16" s="150"/>
      <c r="G16" s="150"/>
      <c r="H16" s="35"/>
      <c r="I16" s="37"/>
      <c r="J16" s="32"/>
      <c r="K16" s="32"/>
      <c r="L16" s="36" t="s">
        <v>2</v>
      </c>
      <c r="M16" s="120" t="s">
        <v>77</v>
      </c>
      <c r="N16" s="120"/>
      <c r="O16" s="120"/>
      <c r="P16" s="120"/>
      <c r="Q16" s="36" t="s">
        <v>2</v>
      </c>
      <c r="R16" s="120" t="s">
        <v>78</v>
      </c>
      <c r="S16" s="120"/>
      <c r="T16" s="120"/>
      <c r="U16" s="120"/>
      <c r="V16" s="32"/>
      <c r="W16" s="120"/>
      <c r="X16" s="120"/>
      <c r="Y16" s="120"/>
      <c r="Z16" s="120"/>
      <c r="AA16" s="33"/>
    </row>
    <row r="17" spans="2:27" ht="30.75" customHeight="1" thickBot="1">
      <c r="B17" s="149"/>
      <c r="C17" s="150"/>
      <c r="D17" s="150"/>
      <c r="E17" s="150"/>
      <c r="F17" s="150"/>
      <c r="G17" s="150"/>
      <c r="H17" s="35"/>
      <c r="I17" s="32"/>
      <c r="J17" s="32"/>
      <c r="K17" s="32"/>
      <c r="L17" s="32"/>
      <c r="M17" s="120"/>
      <c r="N17" s="120"/>
      <c r="O17" s="120"/>
      <c r="P17" s="120"/>
      <c r="Q17" s="32"/>
      <c r="R17" s="120"/>
      <c r="S17" s="120"/>
      <c r="T17" s="120"/>
      <c r="U17" s="120"/>
      <c r="V17" s="120"/>
      <c r="W17" s="120"/>
      <c r="X17" s="120"/>
      <c r="Y17" s="120"/>
      <c r="Z17" s="120"/>
      <c r="AA17" s="38"/>
    </row>
    <row r="18" spans="2:27" ht="30.75" customHeight="1">
      <c r="B18" s="147" t="s">
        <v>26</v>
      </c>
      <c r="C18" s="104"/>
      <c r="D18" s="104"/>
      <c r="E18" s="104"/>
      <c r="F18" s="104"/>
      <c r="G18" s="105"/>
      <c r="H18" s="133"/>
      <c r="I18" s="134"/>
      <c r="J18" s="134"/>
      <c r="K18" s="134"/>
      <c r="L18" s="134"/>
      <c r="M18" s="137" t="str">
        <f>IF(H18&gt;20,"補助対象外","人")</f>
        <v>人</v>
      </c>
      <c r="N18" s="138"/>
      <c r="O18" s="141" t="s">
        <v>27</v>
      </c>
      <c r="P18" s="142"/>
      <c r="Q18" s="142"/>
      <c r="R18" s="142"/>
      <c r="S18" s="142"/>
      <c r="T18" s="142"/>
      <c r="U18" s="142"/>
      <c r="V18" s="142"/>
      <c r="W18" s="142"/>
      <c r="X18" s="142"/>
      <c r="Y18" s="142"/>
      <c r="Z18" s="142"/>
      <c r="AA18" s="143"/>
    </row>
    <row r="19" spans="2:27" ht="30.75" customHeight="1">
      <c r="B19" s="147"/>
      <c r="C19" s="104"/>
      <c r="D19" s="104"/>
      <c r="E19" s="104"/>
      <c r="F19" s="104"/>
      <c r="G19" s="105"/>
      <c r="H19" s="135"/>
      <c r="I19" s="136"/>
      <c r="J19" s="136"/>
      <c r="K19" s="136"/>
      <c r="L19" s="136"/>
      <c r="M19" s="139"/>
      <c r="N19" s="140"/>
      <c r="O19" s="144" t="s">
        <v>28</v>
      </c>
      <c r="P19" s="145"/>
      <c r="Q19" s="145"/>
      <c r="R19" s="145"/>
      <c r="S19" s="145"/>
      <c r="T19" s="145"/>
      <c r="U19" s="145"/>
      <c r="V19" s="145"/>
      <c r="W19" s="145"/>
      <c r="X19" s="145"/>
      <c r="Y19" s="145"/>
      <c r="Z19" s="145"/>
      <c r="AA19" s="146"/>
    </row>
    <row r="20" spans="2:27" ht="30.75" customHeight="1">
      <c r="B20" s="147" t="s">
        <v>72</v>
      </c>
      <c r="C20" s="104"/>
      <c r="D20" s="104"/>
      <c r="E20" s="104"/>
      <c r="F20" s="104"/>
      <c r="G20" s="105"/>
      <c r="H20" s="151"/>
      <c r="I20" s="152"/>
      <c r="J20" s="152"/>
      <c r="K20" s="152"/>
      <c r="L20" s="152"/>
      <c r="M20" s="152" t="s">
        <v>29</v>
      </c>
      <c r="N20" s="153"/>
      <c r="O20" s="154" t="s">
        <v>30</v>
      </c>
      <c r="P20" s="155"/>
      <c r="Q20" s="155"/>
      <c r="R20" s="155"/>
      <c r="S20" s="156"/>
      <c r="T20" s="157"/>
      <c r="U20" s="158"/>
      <c r="V20" s="158"/>
      <c r="W20" s="158"/>
      <c r="X20" s="158"/>
      <c r="Y20" s="158"/>
      <c r="Z20" s="158"/>
      <c r="AA20" s="159"/>
    </row>
    <row r="21" spans="2:27" ht="24" customHeight="1">
      <c r="B21" s="95" t="s">
        <v>31</v>
      </c>
      <c r="C21" s="96"/>
      <c r="D21" s="106" t="s">
        <v>32</v>
      </c>
      <c r="E21" s="106"/>
      <c r="F21" s="106"/>
      <c r="G21" s="107"/>
      <c r="H21" s="160"/>
      <c r="I21" s="108"/>
      <c r="J21" s="108"/>
      <c r="K21" s="108"/>
      <c r="L21" s="108"/>
      <c r="M21" s="108"/>
      <c r="N21" s="108"/>
      <c r="O21" s="108"/>
      <c r="P21" s="164" t="s">
        <v>34</v>
      </c>
      <c r="Q21" s="164"/>
      <c r="R21" s="164"/>
      <c r="S21" s="164"/>
      <c r="T21" s="164"/>
      <c r="U21" s="108"/>
      <c r="V21" s="108"/>
      <c r="W21" s="108"/>
      <c r="X21" s="108"/>
      <c r="Y21" s="108"/>
      <c r="Z21" s="108"/>
      <c r="AA21" s="109"/>
    </row>
    <row r="22" spans="2:27" ht="24" customHeight="1" thickBot="1">
      <c r="B22" s="95"/>
      <c r="C22" s="96"/>
      <c r="D22" s="161" t="s">
        <v>33</v>
      </c>
      <c r="E22" s="161"/>
      <c r="F22" s="161"/>
      <c r="G22" s="162"/>
      <c r="H22" s="163"/>
      <c r="I22" s="110"/>
      <c r="J22" s="110"/>
      <c r="K22" s="110"/>
      <c r="L22" s="110"/>
      <c r="M22" s="110"/>
      <c r="N22" s="110"/>
      <c r="O22" s="110"/>
      <c r="P22" s="165"/>
      <c r="Q22" s="165"/>
      <c r="R22" s="165"/>
      <c r="S22" s="165"/>
      <c r="T22" s="165"/>
      <c r="U22" s="110"/>
      <c r="V22" s="110"/>
      <c r="W22" s="110"/>
      <c r="X22" s="110"/>
      <c r="Y22" s="110"/>
      <c r="Z22" s="110"/>
      <c r="AA22" s="111"/>
    </row>
    <row r="23" spans="2:27" ht="19.5" customHeight="1">
      <c r="B23" s="95"/>
      <c r="C23" s="96"/>
      <c r="D23" s="104" t="s">
        <v>35</v>
      </c>
      <c r="E23" s="104"/>
      <c r="F23" s="104"/>
      <c r="G23" s="105"/>
      <c r="H23" s="39" t="s">
        <v>0</v>
      </c>
      <c r="I23" s="112"/>
      <c r="J23" s="112"/>
      <c r="K23" s="112"/>
      <c r="L23" s="112"/>
      <c r="M23" s="112"/>
      <c r="N23" s="112"/>
      <c r="O23" s="112"/>
      <c r="P23" s="112"/>
      <c r="Q23" s="112"/>
      <c r="R23" s="112"/>
      <c r="S23" s="112"/>
      <c r="T23" s="112"/>
      <c r="U23" s="112"/>
      <c r="V23" s="112"/>
      <c r="W23" s="112"/>
      <c r="X23" s="112"/>
      <c r="Y23" s="112"/>
      <c r="Z23" s="112"/>
      <c r="AA23" s="113"/>
    </row>
    <row r="24" spans="2:27" ht="19.5" customHeight="1">
      <c r="B24" s="95"/>
      <c r="C24" s="96"/>
      <c r="D24" s="104"/>
      <c r="E24" s="104"/>
      <c r="F24" s="104"/>
      <c r="G24" s="105"/>
      <c r="H24" s="40"/>
      <c r="I24" s="114"/>
      <c r="J24" s="114"/>
      <c r="K24" s="114"/>
      <c r="L24" s="114"/>
      <c r="M24" s="114"/>
      <c r="N24" s="114"/>
      <c r="O24" s="114"/>
      <c r="P24" s="114"/>
      <c r="Q24" s="114"/>
      <c r="R24" s="114"/>
      <c r="S24" s="114"/>
      <c r="T24" s="114"/>
      <c r="U24" s="114"/>
      <c r="V24" s="114"/>
      <c r="W24" s="114"/>
      <c r="X24" s="114"/>
      <c r="Y24" s="114"/>
      <c r="Z24" s="114"/>
      <c r="AA24" s="115"/>
    </row>
    <row r="25" spans="2:27" ht="19.5" customHeight="1">
      <c r="B25" s="95"/>
      <c r="C25" s="96"/>
      <c r="D25" s="104"/>
      <c r="E25" s="104"/>
      <c r="F25" s="104"/>
      <c r="G25" s="105"/>
      <c r="H25" s="39"/>
      <c r="I25" s="116"/>
      <c r="J25" s="116"/>
      <c r="K25" s="116"/>
      <c r="L25" s="116"/>
      <c r="M25" s="116"/>
      <c r="N25" s="116"/>
      <c r="O25" s="116"/>
      <c r="P25" s="116"/>
      <c r="Q25" s="116"/>
      <c r="R25" s="116"/>
      <c r="S25" s="116"/>
      <c r="T25" s="116"/>
      <c r="U25" s="116"/>
      <c r="V25" s="116"/>
      <c r="W25" s="116"/>
      <c r="X25" s="116"/>
      <c r="Y25" s="116"/>
      <c r="Z25" s="116"/>
      <c r="AA25" s="117"/>
    </row>
    <row r="26" spans="2:27" ht="30.75" customHeight="1">
      <c r="B26" s="95"/>
      <c r="C26" s="96"/>
      <c r="D26" s="104" t="s">
        <v>36</v>
      </c>
      <c r="E26" s="104"/>
      <c r="F26" s="104"/>
      <c r="G26" s="105"/>
      <c r="H26" s="102"/>
      <c r="I26" s="91"/>
      <c r="J26" s="91"/>
      <c r="K26" s="91"/>
      <c r="L26" s="91"/>
      <c r="M26" s="91"/>
      <c r="N26" s="91"/>
      <c r="O26" s="91"/>
      <c r="P26" s="91" t="s">
        <v>38</v>
      </c>
      <c r="Q26" s="91"/>
      <c r="R26" s="91"/>
      <c r="S26" s="91"/>
      <c r="T26" s="91"/>
      <c r="U26" s="91"/>
      <c r="V26" s="91"/>
      <c r="W26" s="91"/>
      <c r="X26" s="91"/>
      <c r="Y26" s="91"/>
      <c r="Z26" s="91"/>
      <c r="AA26" s="92"/>
    </row>
    <row r="27" spans="2:27" ht="30.75" customHeight="1" thickBot="1">
      <c r="B27" s="97"/>
      <c r="C27" s="98"/>
      <c r="D27" s="106" t="s">
        <v>37</v>
      </c>
      <c r="E27" s="106"/>
      <c r="F27" s="106"/>
      <c r="G27" s="107"/>
      <c r="H27" s="103"/>
      <c r="I27" s="93"/>
      <c r="J27" s="93"/>
      <c r="K27" s="93"/>
      <c r="L27" s="93"/>
      <c r="M27" s="93"/>
      <c r="N27" s="93"/>
      <c r="O27" s="93"/>
      <c r="P27" s="93" t="s">
        <v>39</v>
      </c>
      <c r="Q27" s="93"/>
      <c r="R27" s="93"/>
      <c r="S27" s="93"/>
      <c r="T27" s="93"/>
      <c r="U27" s="93"/>
      <c r="V27" s="93"/>
      <c r="W27" s="93"/>
      <c r="X27" s="93"/>
      <c r="Y27" s="93"/>
      <c r="Z27" s="93"/>
      <c r="AA27" s="94"/>
    </row>
    <row r="28" spans="2:27" ht="51" customHeight="1" thickBot="1">
      <c r="B28" s="124" t="s">
        <v>162</v>
      </c>
      <c r="C28" s="125"/>
      <c r="D28" s="125"/>
      <c r="E28" s="125"/>
      <c r="F28" s="125"/>
      <c r="G28" s="126"/>
      <c r="H28" s="127" t="s">
        <v>164</v>
      </c>
      <c r="I28" s="128"/>
      <c r="J28" s="128"/>
      <c r="K28" s="128"/>
      <c r="L28" s="128"/>
      <c r="M28" s="128"/>
      <c r="N28" s="128"/>
      <c r="O28" s="128"/>
      <c r="P28" s="128"/>
      <c r="Q28" s="128"/>
      <c r="R28" s="128"/>
      <c r="S28" s="128"/>
      <c r="T28" s="128"/>
      <c r="U28" s="128"/>
      <c r="V28" s="128"/>
      <c r="W28" s="128"/>
      <c r="X28" s="129"/>
      <c r="Y28" s="130" t="s">
        <v>52</v>
      </c>
      <c r="Z28" s="131"/>
      <c r="AA28" s="132"/>
    </row>
    <row r="29" spans="2:27">
      <c r="B29" s="24" t="s">
        <v>40</v>
      </c>
      <c r="C29" s="41"/>
      <c r="D29" s="42"/>
      <c r="E29" s="42"/>
      <c r="F29" s="42"/>
      <c r="G29" s="42"/>
      <c r="H29" s="42"/>
      <c r="I29" s="42"/>
      <c r="J29" s="42"/>
      <c r="K29" s="42"/>
      <c r="L29" s="42"/>
      <c r="M29" s="42"/>
      <c r="N29" s="42"/>
      <c r="O29" s="42"/>
      <c r="P29" s="42"/>
      <c r="Q29" s="42"/>
      <c r="R29" s="42"/>
      <c r="S29" s="42"/>
      <c r="T29" s="42"/>
      <c r="U29" s="42"/>
      <c r="V29" s="42"/>
      <c r="W29" s="42"/>
      <c r="X29" s="42"/>
      <c r="Y29" s="42"/>
      <c r="Z29" s="42"/>
      <c r="AA29" s="42"/>
    </row>
    <row r="30" spans="2:27">
      <c r="C30" s="41"/>
      <c r="D30" s="42"/>
      <c r="E30" s="42"/>
      <c r="F30" s="42"/>
      <c r="G30" s="42"/>
      <c r="H30" s="42"/>
      <c r="I30" s="42"/>
      <c r="J30" s="42"/>
      <c r="K30" s="42"/>
      <c r="L30" s="42"/>
      <c r="M30" s="42"/>
      <c r="N30" s="42"/>
      <c r="O30" s="42"/>
      <c r="P30" s="42"/>
      <c r="Q30" s="42"/>
      <c r="R30" s="42"/>
      <c r="S30" s="42"/>
      <c r="T30" s="42"/>
      <c r="U30" s="42"/>
      <c r="V30" s="42"/>
      <c r="W30" s="42"/>
      <c r="X30" s="42"/>
      <c r="Y30" s="42"/>
      <c r="Z30" s="42"/>
      <c r="AA30" s="42"/>
    </row>
    <row r="31" spans="2:27" ht="15" thickBot="1">
      <c r="B31" s="41" t="s">
        <v>43</v>
      </c>
      <c r="C31" s="41"/>
      <c r="D31" s="42"/>
      <c r="E31" s="42"/>
      <c r="F31" s="42"/>
      <c r="G31" s="42"/>
      <c r="H31" s="42"/>
      <c r="I31" s="42"/>
      <c r="J31" s="42"/>
      <c r="K31" s="42"/>
      <c r="L31" s="42"/>
      <c r="M31" s="42"/>
      <c r="N31" s="42"/>
      <c r="O31" s="42"/>
      <c r="P31" s="42"/>
      <c r="Q31" s="42"/>
      <c r="R31" s="42"/>
      <c r="S31" s="42"/>
      <c r="T31" s="42"/>
      <c r="U31" s="42"/>
      <c r="V31" s="42"/>
      <c r="W31" s="42"/>
      <c r="X31" s="42"/>
      <c r="Y31" s="42"/>
      <c r="Z31" s="42"/>
      <c r="AA31" s="42"/>
    </row>
    <row r="32" spans="2:27" ht="15" thickBot="1">
      <c r="B32" s="99" t="s">
        <v>44</v>
      </c>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1"/>
    </row>
    <row r="33" spans="2:29">
      <c r="B33" s="43"/>
      <c r="C33" s="100" t="s">
        <v>161</v>
      </c>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1"/>
    </row>
    <row r="34" spans="2:29" ht="13.5" customHeight="1">
      <c r="B34" s="44"/>
      <c r="C34" s="45"/>
      <c r="D34" s="36" t="s">
        <v>2</v>
      </c>
      <c r="E34" s="174" t="s">
        <v>145</v>
      </c>
      <c r="F34" s="174"/>
      <c r="G34" s="174"/>
      <c r="H34" s="174"/>
      <c r="I34" s="174"/>
      <c r="J34" s="174"/>
      <c r="K34" s="174"/>
      <c r="L34" s="174"/>
      <c r="M34" s="174"/>
      <c r="N34" s="174"/>
      <c r="O34" s="174"/>
      <c r="P34" s="174"/>
      <c r="Q34" s="174"/>
      <c r="R34" s="174"/>
      <c r="S34" s="174"/>
      <c r="T34" s="174"/>
      <c r="U34" s="174"/>
      <c r="V34" s="174"/>
      <c r="W34" s="174"/>
      <c r="X34" s="174"/>
      <c r="Y34" s="174"/>
      <c r="Z34" s="174"/>
      <c r="AA34" s="175"/>
      <c r="AC34" s="34" t="s">
        <v>187</v>
      </c>
    </row>
    <row r="35" spans="2:29" ht="13.5" customHeight="1">
      <c r="B35" s="44"/>
      <c r="C35" s="45"/>
      <c r="D35" s="36" t="s">
        <v>2</v>
      </c>
      <c r="E35" s="174" t="s">
        <v>146</v>
      </c>
      <c r="F35" s="174"/>
      <c r="G35" s="174"/>
      <c r="H35" s="174"/>
      <c r="I35" s="174"/>
      <c r="J35" s="174"/>
      <c r="K35" s="174"/>
      <c r="L35" s="174"/>
      <c r="M35" s="174"/>
      <c r="N35" s="174"/>
      <c r="O35" s="174"/>
      <c r="P35" s="174"/>
      <c r="Q35" s="174"/>
      <c r="R35" s="174"/>
      <c r="S35" s="174"/>
      <c r="T35" s="174"/>
      <c r="U35" s="174"/>
      <c r="V35" s="174"/>
      <c r="W35" s="174"/>
      <c r="X35" s="174"/>
      <c r="Y35" s="174"/>
      <c r="Z35" s="174"/>
      <c r="AA35" s="175"/>
    </row>
    <row r="36" spans="2:29" ht="13.5" customHeight="1">
      <c r="B36" s="40"/>
      <c r="D36" s="36" t="s">
        <v>2</v>
      </c>
      <c r="E36" s="174" t="s">
        <v>45</v>
      </c>
      <c r="F36" s="174"/>
      <c r="G36" s="174"/>
      <c r="H36" s="174"/>
      <c r="I36" s="174"/>
      <c r="J36" s="174"/>
      <c r="K36" s="174"/>
      <c r="L36" s="174"/>
      <c r="M36" s="174"/>
      <c r="N36" s="174"/>
      <c r="O36" s="174"/>
      <c r="P36" s="174"/>
      <c r="Q36" s="174"/>
      <c r="R36" s="174"/>
      <c r="S36" s="174"/>
      <c r="T36" s="174"/>
      <c r="U36" s="174"/>
      <c r="V36" s="174"/>
      <c r="W36" s="174"/>
      <c r="X36" s="174"/>
      <c r="Y36" s="174"/>
      <c r="Z36" s="174"/>
      <c r="AA36" s="175"/>
    </row>
    <row r="37" spans="2:29" ht="27.75" customHeight="1">
      <c r="B37" s="40"/>
      <c r="D37" s="41"/>
      <c r="E37" s="46" t="s">
        <v>46</v>
      </c>
      <c r="F37" s="174" t="s">
        <v>172</v>
      </c>
      <c r="G37" s="174"/>
      <c r="H37" s="174"/>
      <c r="I37" s="174"/>
      <c r="J37" s="174"/>
      <c r="K37" s="174"/>
      <c r="L37" s="174"/>
      <c r="M37" s="174"/>
      <c r="N37" s="174"/>
      <c r="O37" s="174"/>
      <c r="P37" s="174"/>
      <c r="Q37" s="174"/>
      <c r="R37" s="174"/>
      <c r="S37" s="174"/>
      <c r="T37" s="174"/>
      <c r="U37" s="174"/>
      <c r="V37" s="174"/>
      <c r="W37" s="174"/>
      <c r="X37" s="174"/>
      <c r="Y37" s="174"/>
      <c r="Z37" s="174"/>
      <c r="AA37" s="175"/>
    </row>
    <row r="38" spans="2:29" ht="9" customHeight="1">
      <c r="B38" s="40"/>
      <c r="D38" s="41"/>
      <c r="E38" s="45"/>
      <c r="F38" s="45"/>
      <c r="G38" s="45"/>
      <c r="H38" s="45"/>
      <c r="I38" s="45"/>
      <c r="J38" s="45"/>
      <c r="K38" s="45"/>
      <c r="L38" s="45"/>
      <c r="M38" s="45"/>
      <c r="N38" s="45"/>
      <c r="O38" s="45"/>
      <c r="P38" s="45"/>
      <c r="Q38" s="45"/>
      <c r="R38" s="45"/>
      <c r="S38" s="45"/>
      <c r="T38" s="45"/>
      <c r="U38" s="45"/>
      <c r="V38" s="45"/>
      <c r="W38" s="45"/>
      <c r="X38" s="45"/>
      <c r="Y38" s="45"/>
      <c r="Z38" s="45"/>
      <c r="AA38" s="47"/>
    </row>
    <row r="39" spans="2:29">
      <c r="B39" s="31" t="s">
        <v>2</v>
      </c>
      <c r="C39" s="24" t="s">
        <v>182</v>
      </c>
      <c r="E39" s="45"/>
      <c r="F39" s="45"/>
      <c r="G39" s="45"/>
      <c r="H39" s="45"/>
      <c r="I39" s="45"/>
      <c r="J39" s="45"/>
      <c r="K39" s="45"/>
      <c r="L39" s="45"/>
      <c r="M39" s="45"/>
      <c r="N39" s="45"/>
      <c r="O39" s="45"/>
      <c r="P39" s="45"/>
      <c r="Q39" s="45"/>
      <c r="R39" s="45"/>
      <c r="S39" s="45"/>
      <c r="T39" s="45"/>
      <c r="U39" s="45"/>
      <c r="V39" s="45"/>
      <c r="W39" s="45"/>
      <c r="X39" s="45"/>
      <c r="Y39" s="45"/>
      <c r="Z39" s="45"/>
      <c r="AA39" s="47"/>
      <c r="AC39" s="34" t="s">
        <v>188</v>
      </c>
    </row>
    <row r="40" spans="2:29" ht="6.75" customHeight="1">
      <c r="B40" s="40"/>
      <c r="D40" s="41"/>
      <c r="E40" s="45"/>
      <c r="F40" s="45"/>
      <c r="G40" s="45"/>
      <c r="H40" s="45"/>
      <c r="I40" s="45"/>
      <c r="J40" s="45"/>
      <c r="K40" s="45"/>
      <c r="L40" s="45"/>
      <c r="M40" s="45"/>
      <c r="N40" s="45"/>
      <c r="O40" s="45"/>
      <c r="P40" s="45"/>
      <c r="Q40" s="45"/>
      <c r="R40" s="45"/>
      <c r="S40" s="45"/>
      <c r="T40" s="45"/>
      <c r="U40" s="45"/>
      <c r="V40" s="45"/>
      <c r="W40" s="45"/>
      <c r="X40" s="45"/>
      <c r="Y40" s="45"/>
      <c r="Z40" s="45"/>
      <c r="AA40" s="47"/>
    </row>
    <row r="41" spans="2:29" ht="18" customHeight="1">
      <c r="B41" s="169" t="s">
        <v>5</v>
      </c>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1"/>
      <c r="AC41" s="34" t="s">
        <v>189</v>
      </c>
    </row>
    <row r="42" spans="2:29">
      <c r="B42" s="89" t="s">
        <v>97</v>
      </c>
      <c r="C42" s="90"/>
      <c r="D42" s="90"/>
      <c r="E42" s="90"/>
      <c r="F42" s="90"/>
      <c r="G42" s="118" t="s">
        <v>98</v>
      </c>
      <c r="H42" s="118"/>
      <c r="I42" s="118"/>
      <c r="J42" s="118"/>
      <c r="K42" s="118"/>
      <c r="L42" s="118"/>
      <c r="M42" s="118"/>
      <c r="N42" s="118"/>
      <c r="O42" s="118"/>
      <c r="P42" s="118"/>
      <c r="Q42" s="118"/>
      <c r="R42" s="118"/>
      <c r="S42" s="118"/>
      <c r="T42" s="118"/>
      <c r="U42" s="118"/>
      <c r="V42" s="118"/>
      <c r="W42" s="118"/>
      <c r="X42" s="118"/>
      <c r="Y42" s="118"/>
      <c r="Z42" s="118"/>
      <c r="AA42" s="119"/>
    </row>
    <row r="43" spans="2:29" ht="56.25" customHeight="1">
      <c r="B43" s="89" t="s">
        <v>99</v>
      </c>
      <c r="C43" s="90"/>
      <c r="D43" s="90"/>
      <c r="E43" s="90"/>
      <c r="F43" s="90"/>
      <c r="G43" s="118" t="s">
        <v>170</v>
      </c>
      <c r="H43" s="118"/>
      <c r="I43" s="118"/>
      <c r="J43" s="118"/>
      <c r="K43" s="118"/>
      <c r="L43" s="118"/>
      <c r="M43" s="118"/>
      <c r="N43" s="118"/>
      <c r="O43" s="118"/>
      <c r="P43" s="118"/>
      <c r="Q43" s="118"/>
      <c r="R43" s="118"/>
      <c r="S43" s="118"/>
      <c r="T43" s="118"/>
      <c r="U43" s="118"/>
      <c r="V43" s="118"/>
      <c r="W43" s="118"/>
      <c r="X43" s="118"/>
      <c r="Y43" s="118"/>
      <c r="Z43" s="118"/>
      <c r="AA43" s="119"/>
    </row>
    <row r="44" spans="2:29" ht="29.25" customHeight="1">
      <c r="B44" s="89" t="s">
        <v>100</v>
      </c>
      <c r="C44" s="90"/>
      <c r="D44" s="90"/>
      <c r="E44" s="90"/>
      <c r="F44" s="90"/>
      <c r="G44" s="118" t="s">
        <v>101</v>
      </c>
      <c r="H44" s="118"/>
      <c r="I44" s="118"/>
      <c r="J44" s="118"/>
      <c r="K44" s="118"/>
      <c r="L44" s="118"/>
      <c r="M44" s="118"/>
      <c r="N44" s="118"/>
      <c r="O44" s="118"/>
      <c r="P44" s="118"/>
      <c r="Q44" s="118"/>
      <c r="R44" s="118"/>
      <c r="S44" s="118"/>
      <c r="T44" s="118"/>
      <c r="U44" s="118"/>
      <c r="V44" s="118"/>
      <c r="W44" s="118"/>
      <c r="X44" s="118"/>
      <c r="Y44" s="118"/>
      <c r="Z44" s="118"/>
      <c r="AA44" s="119"/>
    </row>
    <row r="45" spans="2:29" ht="27.75" customHeight="1">
      <c r="B45" s="89" t="s">
        <v>102</v>
      </c>
      <c r="C45" s="90"/>
      <c r="D45" s="90"/>
      <c r="E45" s="90"/>
      <c r="F45" s="90"/>
      <c r="G45" s="118" t="s">
        <v>103</v>
      </c>
      <c r="H45" s="118"/>
      <c r="I45" s="118"/>
      <c r="J45" s="118"/>
      <c r="K45" s="118"/>
      <c r="L45" s="118"/>
      <c r="M45" s="118"/>
      <c r="N45" s="118"/>
      <c r="O45" s="118"/>
      <c r="P45" s="118"/>
      <c r="Q45" s="118"/>
      <c r="R45" s="118"/>
      <c r="S45" s="118"/>
      <c r="T45" s="118"/>
      <c r="U45" s="118"/>
      <c r="V45" s="118"/>
      <c r="W45" s="118"/>
      <c r="X45" s="118"/>
      <c r="Y45" s="118"/>
      <c r="Z45" s="118"/>
      <c r="AA45" s="119"/>
    </row>
    <row r="46" spans="2:29" ht="31.5" customHeight="1">
      <c r="B46" s="73" t="s">
        <v>199</v>
      </c>
      <c r="C46" s="74"/>
      <c r="D46" s="74"/>
      <c r="E46" s="74"/>
      <c r="F46" s="74"/>
      <c r="G46" s="74"/>
      <c r="H46" s="74"/>
      <c r="I46" s="74"/>
      <c r="J46" s="74"/>
      <c r="K46" s="74"/>
      <c r="L46" s="74"/>
      <c r="M46" s="74"/>
      <c r="N46" s="74"/>
      <c r="O46" s="74"/>
      <c r="P46" s="74"/>
      <c r="Q46" s="74"/>
      <c r="R46" s="74"/>
      <c r="S46" s="74"/>
      <c r="T46" s="74"/>
      <c r="U46" s="74"/>
      <c r="V46" s="74"/>
      <c r="W46" s="74"/>
      <c r="X46" s="74"/>
      <c r="Y46" s="74"/>
      <c r="Z46" s="74"/>
      <c r="AA46" s="75"/>
      <c r="AC46" s="34" t="s">
        <v>195</v>
      </c>
    </row>
    <row r="47" spans="2:29">
      <c r="B47" s="70" t="s">
        <v>104</v>
      </c>
      <c r="C47" s="71"/>
      <c r="D47" s="71"/>
      <c r="E47" s="71"/>
      <c r="F47" s="71"/>
      <c r="G47" s="71"/>
      <c r="H47" s="71"/>
      <c r="I47" s="71"/>
      <c r="J47" s="71" t="s">
        <v>105</v>
      </c>
      <c r="K47" s="71"/>
      <c r="L47" s="71"/>
      <c r="M47" s="71"/>
      <c r="N47" s="71"/>
      <c r="O47" s="71"/>
      <c r="P47" s="71"/>
      <c r="Q47" s="71"/>
      <c r="R47" s="71"/>
      <c r="S47" s="71"/>
      <c r="T47" s="71"/>
      <c r="U47" s="71"/>
      <c r="V47" s="71"/>
      <c r="W47" s="71"/>
      <c r="X47" s="71"/>
      <c r="Y47" s="71"/>
      <c r="Z47" s="71"/>
      <c r="AA47" s="72"/>
    </row>
    <row r="48" spans="2:29" ht="26.25" customHeight="1">
      <c r="B48" s="51" t="s">
        <v>2</v>
      </c>
      <c r="C48" s="67" t="s">
        <v>106</v>
      </c>
      <c r="D48" s="67"/>
      <c r="E48" s="67"/>
      <c r="F48" s="67"/>
      <c r="G48" s="67"/>
      <c r="H48" s="67"/>
      <c r="I48" s="67"/>
      <c r="J48" s="60"/>
      <c r="K48" s="60"/>
      <c r="L48" s="60"/>
      <c r="M48" s="60"/>
      <c r="N48" s="60"/>
      <c r="O48" s="60"/>
      <c r="P48" s="60"/>
      <c r="Q48" s="60"/>
      <c r="R48" s="60"/>
      <c r="S48" s="60"/>
      <c r="T48" s="60"/>
      <c r="U48" s="60"/>
      <c r="V48" s="60"/>
      <c r="W48" s="60"/>
      <c r="X48" s="60"/>
      <c r="Y48" s="60"/>
      <c r="Z48" s="60"/>
      <c r="AA48" s="61"/>
    </row>
    <row r="49" spans="2:29" ht="26.25" customHeight="1">
      <c r="B49" s="51" t="s">
        <v>2</v>
      </c>
      <c r="C49" s="67" t="s">
        <v>107</v>
      </c>
      <c r="D49" s="67"/>
      <c r="E49" s="67"/>
      <c r="F49" s="67"/>
      <c r="G49" s="67"/>
      <c r="H49" s="67"/>
      <c r="I49" s="67"/>
      <c r="J49" s="68"/>
      <c r="K49" s="68"/>
      <c r="L49" s="68"/>
      <c r="M49" s="68"/>
      <c r="N49" s="68"/>
      <c r="O49" s="68"/>
      <c r="P49" s="68"/>
      <c r="Q49" s="68"/>
      <c r="R49" s="68"/>
      <c r="S49" s="68"/>
      <c r="T49" s="68"/>
      <c r="U49" s="68"/>
      <c r="V49" s="68"/>
      <c r="W49" s="68"/>
      <c r="X49" s="68"/>
      <c r="Y49" s="68"/>
      <c r="Z49" s="68"/>
      <c r="AA49" s="69"/>
    </row>
    <row r="50" spans="2:29" ht="26.25" customHeight="1">
      <c r="B50" s="51" t="s">
        <v>2</v>
      </c>
      <c r="C50" s="67" t="s">
        <v>108</v>
      </c>
      <c r="D50" s="67"/>
      <c r="E50" s="67"/>
      <c r="F50" s="67"/>
      <c r="G50" s="67"/>
      <c r="H50" s="67"/>
      <c r="I50" s="67"/>
      <c r="J50" s="68"/>
      <c r="K50" s="68"/>
      <c r="L50" s="68"/>
      <c r="M50" s="68"/>
      <c r="N50" s="68"/>
      <c r="O50" s="68"/>
      <c r="P50" s="68"/>
      <c r="Q50" s="68"/>
      <c r="R50" s="68"/>
      <c r="S50" s="68"/>
      <c r="T50" s="68"/>
      <c r="U50" s="68"/>
      <c r="V50" s="68"/>
      <c r="W50" s="68"/>
      <c r="X50" s="68"/>
      <c r="Y50" s="68"/>
      <c r="Z50" s="68"/>
      <c r="AA50" s="69"/>
    </row>
    <row r="51" spans="2:29" ht="26.25" customHeight="1">
      <c r="B51" s="51" t="s">
        <v>2</v>
      </c>
      <c r="C51" s="67" t="s">
        <v>109</v>
      </c>
      <c r="D51" s="67"/>
      <c r="E51" s="67"/>
      <c r="F51" s="67"/>
      <c r="G51" s="67"/>
      <c r="H51" s="67"/>
      <c r="I51" s="67"/>
      <c r="J51" s="68"/>
      <c r="K51" s="68"/>
      <c r="L51" s="68"/>
      <c r="M51" s="68"/>
      <c r="N51" s="68"/>
      <c r="O51" s="68"/>
      <c r="P51" s="68"/>
      <c r="Q51" s="68"/>
      <c r="R51" s="68"/>
      <c r="S51" s="68"/>
      <c r="T51" s="68"/>
      <c r="U51" s="68"/>
      <c r="V51" s="68"/>
      <c r="W51" s="68"/>
      <c r="X51" s="68"/>
      <c r="Y51" s="68"/>
      <c r="Z51" s="68"/>
      <c r="AA51" s="69"/>
    </row>
    <row r="52" spans="2:29" ht="15" customHeight="1">
      <c r="B52" s="52" t="s">
        <v>2</v>
      </c>
      <c r="C52" s="62" t="s">
        <v>110</v>
      </c>
      <c r="D52" s="62"/>
      <c r="E52" s="62"/>
      <c r="F52" s="62"/>
      <c r="G52" s="62"/>
      <c r="H52" s="62"/>
      <c r="I52" s="62"/>
      <c r="J52" s="62"/>
      <c r="K52" s="62"/>
      <c r="L52" s="62"/>
      <c r="M52" s="62"/>
      <c r="N52" s="62"/>
      <c r="O52" s="62"/>
      <c r="P52" s="62"/>
      <c r="Q52" s="62"/>
      <c r="R52" s="62"/>
      <c r="S52" s="62"/>
      <c r="T52" s="62"/>
      <c r="U52" s="62"/>
      <c r="V52" s="62"/>
      <c r="W52" s="62"/>
      <c r="X52" s="62"/>
      <c r="Y52" s="62"/>
      <c r="Z52" s="62"/>
      <c r="AA52" s="63"/>
    </row>
    <row r="53" spans="2:29" ht="18.75" customHeight="1">
      <c r="B53" s="73" t="s">
        <v>47</v>
      </c>
      <c r="C53" s="74"/>
      <c r="D53" s="74"/>
      <c r="E53" s="74"/>
      <c r="F53" s="74"/>
      <c r="G53" s="74"/>
      <c r="H53" s="74"/>
      <c r="I53" s="74"/>
      <c r="J53" s="74"/>
      <c r="K53" s="74"/>
      <c r="L53" s="74"/>
      <c r="M53" s="74"/>
      <c r="N53" s="74"/>
      <c r="O53" s="74"/>
      <c r="P53" s="74"/>
      <c r="Q53" s="74"/>
      <c r="R53" s="74"/>
      <c r="S53" s="74"/>
      <c r="T53" s="74"/>
      <c r="U53" s="74"/>
      <c r="V53" s="74"/>
      <c r="W53" s="74"/>
      <c r="X53" s="74"/>
      <c r="Y53" s="74"/>
      <c r="Z53" s="74"/>
      <c r="AA53" s="75"/>
    </row>
    <row r="54" spans="2:29" ht="25.5" customHeight="1">
      <c r="B54" s="79" t="s">
        <v>83</v>
      </c>
      <c r="C54" s="80"/>
      <c r="D54" s="80"/>
      <c r="E54" s="80"/>
      <c r="F54" s="80"/>
      <c r="G54" s="80"/>
      <c r="H54" s="80"/>
      <c r="I54" s="81" t="s">
        <v>196</v>
      </c>
      <c r="J54" s="82"/>
      <c r="K54" s="82"/>
      <c r="L54" s="82"/>
      <c r="M54" s="82"/>
      <c r="N54" s="82"/>
      <c r="O54" s="82"/>
      <c r="P54" s="82"/>
      <c r="Q54" s="82"/>
      <c r="R54" s="82"/>
      <c r="S54" s="82"/>
      <c r="T54" s="82"/>
      <c r="U54" s="82"/>
      <c r="V54" s="82"/>
      <c r="W54" s="82"/>
      <c r="X54" s="82"/>
      <c r="Y54" s="82"/>
      <c r="Z54" s="82"/>
      <c r="AA54" s="83"/>
      <c r="AC54" s="34" t="s">
        <v>190</v>
      </c>
    </row>
    <row r="55" spans="2:29" ht="18.75" customHeight="1">
      <c r="B55" s="64" t="s">
        <v>163</v>
      </c>
      <c r="C55" s="65"/>
      <c r="D55" s="65"/>
      <c r="E55" s="65"/>
      <c r="F55" s="65"/>
      <c r="G55" s="65"/>
      <c r="H55" s="65"/>
      <c r="I55" s="65"/>
      <c r="J55" s="65"/>
      <c r="K55" s="65"/>
      <c r="L55" s="65"/>
      <c r="M55" s="65"/>
      <c r="N55" s="65"/>
      <c r="O55" s="65"/>
      <c r="P55" s="65"/>
      <c r="Q55" s="65"/>
      <c r="R55" s="65"/>
      <c r="S55" s="65"/>
      <c r="T55" s="65"/>
      <c r="U55" s="65"/>
      <c r="V55" s="65"/>
      <c r="W55" s="65"/>
      <c r="X55" s="65"/>
      <c r="Y55" s="65"/>
      <c r="Z55" s="65"/>
      <c r="AA55" s="66"/>
    </row>
    <row r="56" spans="2:29" ht="93.6" customHeight="1">
      <c r="B56" s="76" t="s">
        <v>198</v>
      </c>
      <c r="C56" s="77"/>
      <c r="D56" s="77"/>
      <c r="E56" s="77"/>
      <c r="F56" s="77"/>
      <c r="G56" s="77"/>
      <c r="H56" s="77"/>
      <c r="I56" s="77"/>
      <c r="J56" s="77"/>
      <c r="K56" s="77"/>
      <c r="L56" s="77"/>
      <c r="M56" s="77"/>
      <c r="N56" s="77"/>
      <c r="O56" s="77"/>
      <c r="P56" s="77"/>
      <c r="Q56" s="77"/>
      <c r="R56" s="77"/>
      <c r="S56" s="77"/>
      <c r="T56" s="77"/>
      <c r="U56" s="77"/>
      <c r="V56" s="77"/>
      <c r="W56" s="77"/>
      <c r="X56" s="77"/>
      <c r="Y56" s="77"/>
      <c r="Z56" s="77"/>
      <c r="AA56" s="78"/>
      <c r="AC56" s="50" t="s">
        <v>194</v>
      </c>
    </row>
    <row r="57" spans="2:29" ht="28.5" customHeight="1">
      <c r="B57" s="73" t="s">
        <v>200</v>
      </c>
      <c r="C57" s="74"/>
      <c r="D57" s="74"/>
      <c r="E57" s="74"/>
      <c r="F57" s="74"/>
      <c r="G57" s="74"/>
      <c r="H57" s="74"/>
      <c r="I57" s="74"/>
      <c r="J57" s="74"/>
      <c r="K57" s="74"/>
      <c r="L57" s="74"/>
      <c r="M57" s="74"/>
      <c r="N57" s="74"/>
      <c r="O57" s="74"/>
      <c r="P57" s="74"/>
      <c r="Q57" s="74"/>
      <c r="R57" s="74"/>
      <c r="S57" s="74"/>
      <c r="T57" s="74"/>
      <c r="U57" s="74"/>
      <c r="V57" s="74"/>
      <c r="W57" s="74"/>
      <c r="X57" s="74"/>
      <c r="Y57" s="74"/>
      <c r="Z57" s="74"/>
      <c r="AA57" s="75"/>
    </row>
    <row r="58" spans="2:29">
      <c r="B58" s="70" t="s">
        <v>148</v>
      </c>
      <c r="C58" s="71"/>
      <c r="D58" s="71"/>
      <c r="E58" s="71"/>
      <c r="F58" s="71"/>
      <c r="G58" s="71"/>
      <c r="H58" s="71"/>
      <c r="I58" s="71"/>
      <c r="J58" s="71" t="s">
        <v>201</v>
      </c>
      <c r="K58" s="71"/>
      <c r="L58" s="71"/>
      <c r="M58" s="71"/>
      <c r="N58" s="71"/>
      <c r="O58" s="71"/>
      <c r="P58" s="71"/>
      <c r="Q58" s="71"/>
      <c r="R58" s="71"/>
      <c r="S58" s="71"/>
      <c r="T58" s="71"/>
      <c r="U58" s="71"/>
      <c r="V58" s="71"/>
      <c r="W58" s="71"/>
      <c r="X58" s="71"/>
      <c r="Y58" s="71"/>
      <c r="Z58" s="71"/>
      <c r="AA58" s="72"/>
      <c r="AC58" s="34" t="s">
        <v>191</v>
      </c>
    </row>
    <row r="59" spans="2:29" ht="27.6" customHeight="1">
      <c r="B59" s="51" t="s">
        <v>52</v>
      </c>
      <c r="C59" s="59" t="s">
        <v>149</v>
      </c>
      <c r="D59" s="59"/>
      <c r="E59" s="59"/>
      <c r="F59" s="59"/>
      <c r="G59" s="59"/>
      <c r="H59" s="59"/>
      <c r="I59" s="59"/>
      <c r="J59" s="60"/>
      <c r="K59" s="60"/>
      <c r="L59" s="60"/>
      <c r="M59" s="60"/>
      <c r="N59" s="60"/>
      <c r="O59" s="60"/>
      <c r="P59" s="60"/>
      <c r="Q59" s="60"/>
      <c r="R59" s="60"/>
      <c r="S59" s="60"/>
      <c r="T59" s="60"/>
      <c r="U59" s="60"/>
      <c r="V59" s="60"/>
      <c r="W59" s="60"/>
      <c r="X59" s="60"/>
      <c r="Y59" s="60"/>
      <c r="Z59" s="60"/>
      <c r="AA59" s="61"/>
    </row>
    <row r="60" spans="2:29" ht="32.25" customHeight="1">
      <c r="B60" s="51" t="s">
        <v>52</v>
      </c>
      <c r="C60" s="67" t="s">
        <v>169</v>
      </c>
      <c r="D60" s="67"/>
      <c r="E60" s="67"/>
      <c r="F60" s="67"/>
      <c r="G60" s="67"/>
      <c r="H60" s="67"/>
      <c r="I60" s="67"/>
      <c r="J60" s="68"/>
      <c r="K60" s="68"/>
      <c r="L60" s="68"/>
      <c r="M60" s="68"/>
      <c r="N60" s="68"/>
      <c r="O60" s="68"/>
      <c r="P60" s="68"/>
      <c r="Q60" s="68"/>
      <c r="R60" s="68"/>
      <c r="S60" s="68"/>
      <c r="T60" s="68"/>
      <c r="U60" s="68"/>
      <c r="V60" s="68"/>
      <c r="W60" s="68"/>
      <c r="X60" s="68"/>
      <c r="Y60" s="68"/>
      <c r="Z60" s="68"/>
      <c r="AA60" s="69"/>
    </row>
    <row r="61" spans="2:29" ht="21.75" customHeight="1">
      <c r="B61" s="49" t="s">
        <v>52</v>
      </c>
      <c r="C61" s="55" t="s">
        <v>150</v>
      </c>
      <c r="D61" s="55"/>
      <c r="E61" s="55"/>
      <c r="F61" s="55"/>
      <c r="G61" s="55"/>
      <c r="H61" s="55"/>
      <c r="I61" s="55"/>
      <c r="J61" s="57"/>
      <c r="K61" s="57"/>
      <c r="L61" s="57"/>
      <c r="M61" s="57"/>
      <c r="N61" s="57"/>
      <c r="O61" s="57"/>
      <c r="P61" s="57"/>
      <c r="Q61" s="57"/>
      <c r="R61" s="57"/>
      <c r="S61" s="57"/>
      <c r="T61" s="57"/>
      <c r="U61" s="57"/>
      <c r="V61" s="57"/>
      <c r="W61" s="57"/>
      <c r="X61" s="57"/>
      <c r="Y61" s="57"/>
      <c r="Z61" s="57"/>
      <c r="AA61" s="58"/>
    </row>
    <row r="62" spans="2:29" ht="30" customHeight="1">
      <c r="B62" s="49" t="s">
        <v>52</v>
      </c>
      <c r="C62" s="55" t="s">
        <v>151</v>
      </c>
      <c r="D62" s="55"/>
      <c r="E62" s="55"/>
      <c r="F62" s="55"/>
      <c r="G62" s="55"/>
      <c r="H62" s="55"/>
      <c r="I62" s="55"/>
      <c r="J62" s="57"/>
      <c r="K62" s="57"/>
      <c r="L62" s="57"/>
      <c r="M62" s="57"/>
      <c r="N62" s="57"/>
      <c r="O62" s="57"/>
      <c r="P62" s="57"/>
      <c r="Q62" s="57"/>
      <c r="R62" s="57"/>
      <c r="S62" s="57"/>
      <c r="T62" s="57"/>
      <c r="U62" s="57"/>
      <c r="V62" s="57"/>
      <c r="W62" s="57"/>
      <c r="X62" s="57"/>
      <c r="Y62" s="57"/>
      <c r="Z62" s="57"/>
      <c r="AA62" s="58"/>
    </row>
    <row r="63" spans="2:29" ht="19.5" customHeight="1">
      <c r="B63" s="49" t="s">
        <v>52</v>
      </c>
      <c r="C63" s="56" t="s">
        <v>152</v>
      </c>
      <c r="D63" s="56"/>
      <c r="E63" s="56"/>
      <c r="F63" s="56"/>
      <c r="G63" s="56"/>
      <c r="H63" s="56"/>
      <c r="I63" s="56"/>
      <c r="J63" s="57"/>
      <c r="K63" s="57"/>
      <c r="L63" s="57"/>
      <c r="M63" s="57"/>
      <c r="N63" s="57"/>
      <c r="O63" s="57"/>
      <c r="P63" s="57"/>
      <c r="Q63" s="57"/>
      <c r="R63" s="57"/>
      <c r="S63" s="57"/>
      <c r="T63" s="57"/>
      <c r="U63" s="57"/>
      <c r="V63" s="57"/>
      <c r="W63" s="57"/>
      <c r="X63" s="57"/>
      <c r="Y63" s="57"/>
      <c r="Z63" s="57"/>
      <c r="AA63" s="58"/>
    </row>
    <row r="64" spans="2:29" ht="19.5" customHeight="1" thickBot="1">
      <c r="B64" s="49" t="s">
        <v>52</v>
      </c>
      <c r="C64" s="53" t="s">
        <v>110</v>
      </c>
      <c r="D64" s="53"/>
      <c r="E64" s="53"/>
      <c r="F64" s="53"/>
      <c r="G64" s="53"/>
      <c r="H64" s="53"/>
      <c r="I64" s="53"/>
      <c r="J64" s="53"/>
      <c r="K64" s="53"/>
      <c r="L64" s="53"/>
      <c r="M64" s="53"/>
      <c r="N64" s="53"/>
      <c r="O64" s="53"/>
      <c r="P64" s="53"/>
      <c r="Q64" s="53"/>
      <c r="R64" s="53"/>
      <c r="S64" s="53"/>
      <c r="T64" s="53"/>
      <c r="U64" s="53"/>
      <c r="V64" s="53"/>
      <c r="W64" s="53"/>
      <c r="X64" s="53"/>
      <c r="Y64" s="53"/>
      <c r="Z64" s="53"/>
      <c r="AA64" s="54"/>
    </row>
    <row r="65" spans="2:27" ht="14.25" customHeight="1">
      <c r="B65" s="48" t="s">
        <v>84</v>
      </c>
      <c r="C65" s="48"/>
      <c r="D65" s="48"/>
      <c r="E65" s="48"/>
      <c r="F65" s="48"/>
      <c r="G65" s="48"/>
      <c r="H65" s="48"/>
      <c r="I65" s="48"/>
      <c r="J65" s="48"/>
      <c r="K65" s="48"/>
      <c r="L65" s="48"/>
      <c r="M65" s="48"/>
      <c r="N65" s="48"/>
      <c r="O65" s="48"/>
      <c r="P65" s="48"/>
      <c r="Q65" s="48"/>
      <c r="R65" s="48"/>
      <c r="S65" s="48"/>
      <c r="T65" s="48"/>
      <c r="U65" s="48"/>
      <c r="V65" s="48"/>
      <c r="W65" s="48"/>
      <c r="X65" s="48"/>
      <c r="Y65" s="48"/>
      <c r="Z65" s="48"/>
      <c r="AA65" s="48"/>
    </row>
  </sheetData>
  <mergeCells count="110">
    <mergeCell ref="H6:AA6"/>
    <mergeCell ref="B41:AA41"/>
    <mergeCell ref="R17:Z17"/>
    <mergeCell ref="M15:P15"/>
    <mergeCell ref="B9:G9"/>
    <mergeCell ref="H9:AA9"/>
    <mergeCell ref="B2:AA2"/>
    <mergeCell ref="E34:AA34"/>
    <mergeCell ref="E35:AA35"/>
    <mergeCell ref="E36:AA36"/>
    <mergeCell ref="F37:AA37"/>
    <mergeCell ref="J5:AA5"/>
    <mergeCell ref="B3:AA3"/>
    <mergeCell ref="R15:U15"/>
    <mergeCell ref="W15:Z15"/>
    <mergeCell ref="M16:P16"/>
    <mergeCell ref="R16:U16"/>
    <mergeCell ref="B6:G7"/>
    <mergeCell ref="I15:K15"/>
    <mergeCell ref="I12:K12"/>
    <mergeCell ref="M12:P12"/>
    <mergeCell ref="R12:U12"/>
    <mergeCell ref="W12:Z12"/>
    <mergeCell ref="W16:Z16"/>
    <mergeCell ref="U8:AA8"/>
    <mergeCell ref="I13:L13"/>
    <mergeCell ref="D21:G21"/>
    <mergeCell ref="B28:G28"/>
    <mergeCell ref="H28:X28"/>
    <mergeCell ref="Y28:AA28"/>
    <mergeCell ref="H18:L19"/>
    <mergeCell ref="M18:N19"/>
    <mergeCell ref="O18:AA18"/>
    <mergeCell ref="O19:AA19"/>
    <mergeCell ref="B20:G20"/>
    <mergeCell ref="B18:G19"/>
    <mergeCell ref="M17:P17"/>
    <mergeCell ref="I14:K14"/>
    <mergeCell ref="B10:G17"/>
    <mergeCell ref="H20:L20"/>
    <mergeCell ref="M20:N20"/>
    <mergeCell ref="O20:S20"/>
    <mergeCell ref="T20:AA20"/>
    <mergeCell ref="D23:G25"/>
    <mergeCell ref="H21:O21"/>
    <mergeCell ref="D22:G22"/>
    <mergeCell ref="H22:O22"/>
    <mergeCell ref="P21:T22"/>
    <mergeCell ref="G42:AA42"/>
    <mergeCell ref="I11:L11"/>
    <mergeCell ref="M14:P14"/>
    <mergeCell ref="R14:U14"/>
    <mergeCell ref="W14:Z14"/>
    <mergeCell ref="C49:I49"/>
    <mergeCell ref="J49:AA49"/>
    <mergeCell ref="C50:I50"/>
    <mergeCell ref="J50:AA50"/>
    <mergeCell ref="G45:AA45"/>
    <mergeCell ref="B47:I47"/>
    <mergeCell ref="J47:AA47"/>
    <mergeCell ref="C48:I48"/>
    <mergeCell ref="J48:AA48"/>
    <mergeCell ref="B43:F43"/>
    <mergeCell ref="B46:AA46"/>
    <mergeCell ref="C51:I51"/>
    <mergeCell ref="J51:AA51"/>
    <mergeCell ref="H7:AA7"/>
    <mergeCell ref="B8:G8"/>
    <mergeCell ref="B42:F42"/>
    <mergeCell ref="U26:AA26"/>
    <mergeCell ref="U27:AA27"/>
    <mergeCell ref="B21:C27"/>
    <mergeCell ref="B32:AA32"/>
    <mergeCell ref="C33:AA33"/>
    <mergeCell ref="P26:T26"/>
    <mergeCell ref="P27:T27"/>
    <mergeCell ref="H26:O26"/>
    <mergeCell ref="H27:O27"/>
    <mergeCell ref="D26:G26"/>
    <mergeCell ref="D27:G27"/>
    <mergeCell ref="U21:AA22"/>
    <mergeCell ref="I23:AA23"/>
    <mergeCell ref="I24:AA24"/>
    <mergeCell ref="I25:AA25"/>
    <mergeCell ref="G43:AA43"/>
    <mergeCell ref="B44:F44"/>
    <mergeCell ref="G44:AA44"/>
    <mergeCell ref="B45:F45"/>
    <mergeCell ref="C64:I64"/>
    <mergeCell ref="J64:AA64"/>
    <mergeCell ref="C62:I62"/>
    <mergeCell ref="C63:I63"/>
    <mergeCell ref="J62:AA62"/>
    <mergeCell ref="J63:AA63"/>
    <mergeCell ref="C59:I59"/>
    <mergeCell ref="J59:AA59"/>
    <mergeCell ref="C52:I52"/>
    <mergeCell ref="J52:AA52"/>
    <mergeCell ref="B55:AA55"/>
    <mergeCell ref="C60:I60"/>
    <mergeCell ref="J60:AA60"/>
    <mergeCell ref="C61:I61"/>
    <mergeCell ref="J61:AA61"/>
    <mergeCell ref="B58:I58"/>
    <mergeCell ref="J58:AA58"/>
    <mergeCell ref="B57:AA57"/>
    <mergeCell ref="B53:AA53"/>
    <mergeCell ref="B56:AA56"/>
    <mergeCell ref="B54:H54"/>
    <mergeCell ref="I54:AA54"/>
  </mergeCells>
  <phoneticPr fontId="2"/>
  <dataValidations count="1">
    <dataValidation type="list" allowBlank="1" showInputMessage="1" showErrorMessage="1" sqref="B48:B52 Y28:AA28 D34:D36 B39 Q12 V12 L12 H11 H13 V14:V15 L14:L16 Q14:Q16 B59:B64" xr:uid="{3A88058C-EBD5-453B-BACE-10F08A38159D}">
      <formula1>"□,■"</formula1>
    </dataValidation>
  </dataValidations>
  <pageMargins left="0.7" right="0.7" top="0.75" bottom="0.75" header="0.3" footer="0.3"/>
  <pageSetup paperSize="9" scale="92" orientation="portrait" r:id="rId1"/>
  <rowBreaks count="1" manualBreakCount="1">
    <brk id="30" max="2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8B5E6-7448-4616-A8B2-99DF9DD6EFC7}">
  <dimension ref="A1:AD68"/>
  <sheetViews>
    <sheetView showGridLines="0" topLeftCell="A36" zoomScaleNormal="100" zoomScaleSheetLayoutView="118" workbookViewId="0">
      <selection activeCell="A41" sqref="A41:AA68"/>
    </sheetView>
  </sheetViews>
  <sheetFormatPr defaultColWidth="9.109375" defaultRowHeight="14.4"/>
  <cols>
    <col min="1" max="1" width="1" style="16" customWidth="1"/>
    <col min="2" max="27" width="3.88671875" style="16" customWidth="1"/>
    <col min="28" max="28" width="8" style="16" customWidth="1"/>
    <col min="29" max="29" width="9.5546875" style="16" bestFit="1" customWidth="1"/>
    <col min="30" max="30" width="7.6640625" style="16" customWidth="1"/>
    <col min="31" max="16384" width="9.109375" style="16"/>
  </cols>
  <sheetData>
    <row r="1" spans="2:29" ht="16.2">
      <c r="B1" s="6" t="s">
        <v>79</v>
      </c>
      <c r="C1" s="19"/>
      <c r="D1" s="19"/>
      <c r="E1" s="19"/>
      <c r="F1" s="19"/>
      <c r="G1" s="19"/>
      <c r="H1" s="19"/>
      <c r="I1" s="19"/>
      <c r="J1" s="19"/>
      <c r="K1" s="19"/>
      <c r="L1" s="19"/>
      <c r="M1" s="19"/>
      <c r="N1" s="19"/>
      <c r="O1" s="19"/>
      <c r="P1" s="19"/>
      <c r="Q1" s="19"/>
      <c r="R1" s="19"/>
      <c r="S1" s="19"/>
      <c r="T1" s="19"/>
      <c r="U1" s="19"/>
      <c r="V1" s="19"/>
      <c r="W1" s="19"/>
      <c r="X1" s="19"/>
      <c r="Y1" s="19"/>
      <c r="Z1" s="19"/>
      <c r="AA1" s="19"/>
    </row>
    <row r="2" spans="2:29" ht="14.25" customHeight="1" thickBot="1">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row>
    <row r="3" spans="2:29" ht="21.75" customHeight="1" thickBot="1">
      <c r="B3" s="272" t="s">
        <v>55</v>
      </c>
      <c r="C3" s="273"/>
      <c r="D3" s="273"/>
      <c r="E3" s="273"/>
      <c r="F3" s="273"/>
      <c r="G3" s="273"/>
      <c r="H3" s="273"/>
      <c r="I3" s="273"/>
      <c r="J3" s="273"/>
      <c r="K3" s="273"/>
      <c r="L3" s="273"/>
      <c r="M3" s="273"/>
      <c r="N3" s="273"/>
      <c r="O3" s="273"/>
      <c r="P3" s="273"/>
      <c r="Q3" s="273"/>
      <c r="R3" s="273"/>
      <c r="S3" s="273"/>
      <c r="T3" s="273"/>
      <c r="U3" s="273"/>
      <c r="V3" s="273"/>
      <c r="W3" s="273"/>
      <c r="X3" s="273"/>
      <c r="Y3" s="273"/>
      <c r="Z3" s="273"/>
      <c r="AA3" s="274"/>
    </row>
    <row r="4" spans="2:29" ht="45" customHeight="1" thickBot="1">
      <c r="B4" s="266" t="s">
        <v>51</v>
      </c>
      <c r="C4" s="267"/>
      <c r="D4" s="267"/>
      <c r="E4" s="267"/>
      <c r="F4" s="267"/>
      <c r="G4" s="268"/>
      <c r="H4" s="3" t="s">
        <v>54</v>
      </c>
      <c r="I4" s="269" t="s">
        <v>53</v>
      </c>
      <c r="J4" s="269"/>
      <c r="K4" s="269"/>
      <c r="L4" s="269"/>
      <c r="M4" s="269"/>
      <c r="N4" s="269"/>
      <c r="O4" s="269"/>
      <c r="P4" s="269"/>
      <c r="Q4" s="2" t="s">
        <v>52</v>
      </c>
      <c r="R4" s="273" t="s">
        <v>183</v>
      </c>
      <c r="S4" s="273"/>
      <c r="T4" s="273"/>
      <c r="U4" s="273"/>
      <c r="V4" s="273"/>
      <c r="W4" s="273"/>
      <c r="X4" s="273"/>
      <c r="Y4" s="273"/>
      <c r="Z4" s="273"/>
      <c r="AA4" s="274"/>
      <c r="AC4" s="14" t="str">
        <f>IF(H4=Q4,"「課税事業者」もしくは、「免税・簡易課税事業者」のどちらかを選んでください。","ＯＫ")</f>
        <v>ＯＫ</v>
      </c>
    </row>
    <row r="5" spans="2:29" ht="47.25" hidden="1" customHeight="1" thickBot="1">
      <c r="B5" s="266" t="s">
        <v>8</v>
      </c>
      <c r="C5" s="267"/>
      <c r="D5" s="267"/>
      <c r="E5" s="267"/>
      <c r="F5" s="267"/>
      <c r="G5" s="268"/>
      <c r="H5" s="266" t="s">
        <v>12</v>
      </c>
      <c r="I5" s="269"/>
      <c r="J5" s="269"/>
      <c r="K5" s="269"/>
      <c r="L5" s="269"/>
      <c r="M5" s="269"/>
      <c r="N5" s="269"/>
      <c r="O5" s="269"/>
      <c r="P5" s="269"/>
      <c r="Q5" s="269"/>
      <c r="R5" s="269"/>
      <c r="S5" s="269"/>
      <c r="T5" s="269"/>
      <c r="U5" s="269"/>
      <c r="V5" s="269"/>
      <c r="W5" s="269"/>
      <c r="X5" s="269"/>
      <c r="Y5" s="269"/>
      <c r="Z5" s="269"/>
      <c r="AA5" s="270"/>
    </row>
    <row r="6" spans="2:29" ht="90.75" hidden="1" customHeight="1" thickBot="1">
      <c r="B6" s="266" t="s">
        <v>9</v>
      </c>
      <c r="C6" s="267"/>
      <c r="D6" s="267"/>
      <c r="E6" s="267"/>
      <c r="F6" s="267"/>
      <c r="G6" s="268"/>
      <c r="H6" s="266" t="s">
        <v>10</v>
      </c>
      <c r="I6" s="269"/>
      <c r="J6" s="269"/>
      <c r="K6" s="269"/>
      <c r="L6" s="269"/>
      <c r="M6" s="269"/>
      <c r="N6" s="269"/>
      <c r="O6" s="269"/>
      <c r="P6" s="269"/>
      <c r="Q6" s="269"/>
      <c r="R6" s="269"/>
      <c r="S6" s="269"/>
      <c r="T6" s="269"/>
      <c r="U6" s="269"/>
      <c r="V6" s="269"/>
      <c r="W6" s="269"/>
      <c r="X6" s="269"/>
      <c r="Y6" s="269"/>
      <c r="Z6" s="269"/>
      <c r="AA6" s="270"/>
    </row>
    <row r="7" spans="2:29" ht="43.5" hidden="1" customHeight="1" thickBot="1">
      <c r="B7" s="266" t="s">
        <v>11</v>
      </c>
      <c r="C7" s="267"/>
      <c r="D7" s="267"/>
      <c r="E7" s="267"/>
      <c r="F7" s="267"/>
      <c r="G7" s="268"/>
      <c r="H7" s="266" t="s">
        <v>13</v>
      </c>
      <c r="I7" s="269"/>
      <c r="J7" s="269"/>
      <c r="K7" s="269"/>
      <c r="L7" s="269"/>
      <c r="M7" s="269"/>
      <c r="N7" s="269"/>
      <c r="O7" s="269"/>
      <c r="P7" s="269"/>
      <c r="Q7" s="269"/>
      <c r="R7" s="269"/>
      <c r="S7" s="269"/>
      <c r="T7" s="269"/>
      <c r="U7" s="269"/>
      <c r="V7" s="269"/>
      <c r="W7" s="269"/>
      <c r="X7" s="269"/>
      <c r="Y7" s="269"/>
      <c r="Z7" s="269"/>
      <c r="AA7" s="270"/>
    </row>
    <row r="8" spans="2:29" ht="50.25" hidden="1" customHeight="1" thickBot="1">
      <c r="B8" s="266" t="s">
        <v>14</v>
      </c>
      <c r="C8" s="267"/>
      <c r="D8" s="267"/>
      <c r="E8" s="267"/>
      <c r="F8" s="267"/>
      <c r="G8" s="268"/>
      <c r="H8" s="266" t="s">
        <v>15</v>
      </c>
      <c r="I8" s="267"/>
      <c r="J8" s="267"/>
      <c r="K8" s="267"/>
      <c r="L8" s="267"/>
      <c r="M8" s="267"/>
      <c r="N8" s="267"/>
      <c r="O8" s="267"/>
      <c r="P8" s="267"/>
      <c r="Q8" s="267"/>
      <c r="R8" s="267"/>
      <c r="S8" s="267"/>
      <c r="T8" s="267"/>
      <c r="U8" s="267"/>
      <c r="V8" s="267"/>
      <c r="W8" s="267"/>
      <c r="X8" s="267"/>
      <c r="Y8" s="267"/>
      <c r="Z8" s="267"/>
      <c r="AA8" s="268"/>
    </row>
    <row r="9" spans="2:29" ht="33" hidden="1" customHeight="1" thickBot="1">
      <c r="B9" s="266" t="s">
        <v>6</v>
      </c>
      <c r="C9" s="267"/>
      <c r="D9" s="267"/>
      <c r="E9" s="267"/>
      <c r="F9" s="267"/>
      <c r="G9" s="268"/>
      <c r="H9" s="275" t="s">
        <v>7</v>
      </c>
      <c r="I9" s="269"/>
      <c r="J9" s="269"/>
      <c r="K9" s="269"/>
      <c r="L9" s="269"/>
      <c r="M9" s="269"/>
      <c r="N9" s="269"/>
      <c r="O9" s="269"/>
      <c r="P9" s="269"/>
      <c r="Q9" s="269"/>
      <c r="R9" s="269"/>
      <c r="S9" s="269"/>
      <c r="T9" s="269"/>
      <c r="U9" s="269"/>
      <c r="V9" s="269"/>
      <c r="W9" s="269"/>
      <c r="X9" s="269"/>
      <c r="Y9" s="269"/>
      <c r="Z9" s="269"/>
      <c r="AA9" s="270"/>
    </row>
    <row r="10" spans="2:29" ht="32.25" hidden="1" customHeight="1">
      <c r="B10" s="260" t="s">
        <v>48</v>
      </c>
      <c r="C10" s="261"/>
      <c r="D10" s="261"/>
      <c r="E10" s="261"/>
      <c r="F10" s="261"/>
      <c r="G10" s="261"/>
      <c r="H10" s="261"/>
      <c r="I10" s="261"/>
      <c r="J10" s="261"/>
      <c r="K10" s="261"/>
      <c r="L10" s="261"/>
      <c r="M10" s="261"/>
      <c r="N10" s="261"/>
      <c r="O10" s="261"/>
      <c r="P10" s="261"/>
      <c r="Q10" s="261"/>
      <c r="R10" s="261"/>
      <c r="S10" s="261"/>
      <c r="T10" s="261"/>
      <c r="U10" s="261"/>
      <c r="V10" s="261"/>
      <c r="W10" s="261"/>
      <c r="X10" s="261"/>
      <c r="Y10" s="261"/>
      <c r="Z10" s="261"/>
      <c r="AA10" s="262"/>
      <c r="AB10" s="1"/>
    </row>
    <row r="11" spans="2:29" ht="23.25" hidden="1" customHeight="1">
      <c r="B11" s="263" t="s">
        <v>49</v>
      </c>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5"/>
      <c r="AB11" s="1"/>
    </row>
    <row r="12" spans="2:29" ht="32.25" hidden="1" customHeight="1">
      <c r="B12" s="18"/>
      <c r="C12" s="23"/>
      <c r="D12" s="23"/>
      <c r="E12" s="23"/>
      <c r="F12" s="23"/>
      <c r="G12" s="23"/>
      <c r="H12" s="23"/>
      <c r="I12" s="23"/>
      <c r="J12" s="23"/>
      <c r="K12" s="23"/>
      <c r="L12" s="23"/>
      <c r="M12" s="23"/>
      <c r="N12" s="23"/>
      <c r="O12" s="23"/>
      <c r="P12" s="23"/>
      <c r="Q12" s="23"/>
      <c r="R12" s="23"/>
      <c r="S12" s="23"/>
      <c r="T12" s="23"/>
      <c r="U12" s="23"/>
      <c r="V12" s="23"/>
      <c r="W12" s="23"/>
      <c r="X12" s="23"/>
      <c r="Y12" s="23"/>
      <c r="Z12" s="23"/>
      <c r="AA12" s="22"/>
      <c r="AB12" s="1"/>
    </row>
    <row r="13" spans="2:29" ht="32.25" hidden="1" customHeight="1">
      <c r="B13" s="18"/>
      <c r="C13" s="23"/>
      <c r="D13" s="23"/>
      <c r="E13" s="23"/>
      <c r="F13" s="23"/>
      <c r="G13" s="23"/>
      <c r="H13" s="23"/>
      <c r="I13" s="23"/>
      <c r="J13" s="23"/>
      <c r="K13" s="23"/>
      <c r="L13" s="23"/>
      <c r="M13" s="23"/>
      <c r="N13" s="23"/>
      <c r="O13" s="23"/>
      <c r="P13" s="23"/>
      <c r="Q13" s="23"/>
      <c r="R13" s="23"/>
      <c r="S13" s="23"/>
      <c r="T13" s="23"/>
      <c r="U13" s="23"/>
      <c r="V13" s="23"/>
      <c r="W13" s="23"/>
      <c r="X13" s="23"/>
      <c r="Y13" s="23"/>
      <c r="Z13" s="23"/>
      <c r="AA13" s="22"/>
      <c r="AB13" s="1"/>
    </row>
    <row r="14" spans="2:2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row>
    <row r="15" spans="2:29" ht="15" thickBot="1">
      <c r="B15" s="15" t="s">
        <v>160</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2:29" ht="42.75" customHeight="1" thickBot="1">
      <c r="B16" s="243" t="s">
        <v>3</v>
      </c>
      <c r="C16" s="244"/>
      <c r="D16" s="244"/>
      <c r="E16" s="244"/>
      <c r="F16" s="245" t="s">
        <v>70</v>
      </c>
      <c r="G16" s="246"/>
      <c r="H16" s="246"/>
      <c r="I16" s="246"/>
      <c r="J16" s="246"/>
      <c r="K16" s="246"/>
      <c r="L16" s="246"/>
      <c r="M16" s="247"/>
      <c r="N16" s="248" t="s">
        <v>71</v>
      </c>
      <c r="O16" s="246"/>
      <c r="P16" s="246"/>
      <c r="Q16" s="246"/>
      <c r="R16" s="246"/>
      <c r="S16" s="246"/>
      <c r="T16" s="246"/>
      <c r="U16" s="247"/>
      <c r="V16" s="248" t="str">
        <f>IF(H4="□","経費（円）","経費（円）（税抜）")</f>
        <v>経費（円）（税抜）</v>
      </c>
      <c r="W16" s="249"/>
      <c r="X16" s="249"/>
      <c r="Y16" s="249"/>
      <c r="Z16" s="249"/>
      <c r="AA16" s="250"/>
      <c r="AC16" s="16" t="s">
        <v>192</v>
      </c>
    </row>
    <row r="17" spans="1:29" ht="27.75" customHeight="1">
      <c r="A17" s="17"/>
      <c r="B17" s="257" t="s">
        <v>173</v>
      </c>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9"/>
      <c r="AC17" s="20"/>
    </row>
    <row r="18" spans="1:29" ht="37.5" customHeight="1">
      <c r="B18" s="186" t="s">
        <v>4</v>
      </c>
      <c r="C18" s="187"/>
      <c r="D18" s="187"/>
      <c r="E18" s="187"/>
      <c r="F18" s="191"/>
      <c r="G18" s="192"/>
      <c r="H18" s="192"/>
      <c r="I18" s="192"/>
      <c r="J18" s="192"/>
      <c r="K18" s="192"/>
      <c r="L18" s="192"/>
      <c r="M18" s="193"/>
      <c r="N18" s="191"/>
      <c r="O18" s="192"/>
      <c r="P18" s="192"/>
      <c r="Q18" s="192"/>
      <c r="R18" s="192"/>
      <c r="S18" s="192"/>
      <c r="T18" s="192"/>
      <c r="U18" s="193"/>
      <c r="V18" s="197">
        <v>1500000</v>
      </c>
      <c r="W18" s="198"/>
      <c r="X18" s="198"/>
      <c r="Y18" s="198"/>
      <c r="Z18" s="198"/>
      <c r="AA18" s="199"/>
      <c r="AC18" s="16" t="s">
        <v>197</v>
      </c>
    </row>
    <row r="19" spans="1:29" ht="37.5" customHeight="1">
      <c r="B19" s="186"/>
      <c r="C19" s="187"/>
      <c r="D19" s="187"/>
      <c r="E19" s="187"/>
      <c r="F19" s="191"/>
      <c r="G19" s="192"/>
      <c r="H19" s="192"/>
      <c r="I19" s="192"/>
      <c r="J19" s="192"/>
      <c r="K19" s="192"/>
      <c r="L19" s="192"/>
      <c r="M19" s="193"/>
      <c r="N19" s="191"/>
      <c r="O19" s="192"/>
      <c r="P19" s="192"/>
      <c r="Q19" s="192"/>
      <c r="R19" s="192"/>
      <c r="S19" s="192"/>
      <c r="T19" s="192"/>
      <c r="U19" s="193"/>
      <c r="V19" s="197"/>
      <c r="W19" s="198"/>
      <c r="X19" s="198"/>
      <c r="Y19" s="198"/>
      <c r="Z19" s="198"/>
      <c r="AA19" s="199"/>
    </row>
    <row r="20" spans="1:29" ht="37.5" customHeight="1">
      <c r="B20" s="186"/>
      <c r="C20" s="187"/>
      <c r="D20" s="187"/>
      <c r="E20" s="187"/>
      <c r="F20" s="191"/>
      <c r="G20" s="192"/>
      <c r="H20" s="192"/>
      <c r="I20" s="192"/>
      <c r="J20" s="192"/>
      <c r="K20" s="192"/>
      <c r="L20" s="192"/>
      <c r="M20" s="193"/>
      <c r="N20" s="191"/>
      <c r="O20" s="192"/>
      <c r="P20" s="192"/>
      <c r="Q20" s="192"/>
      <c r="R20" s="192"/>
      <c r="S20" s="192"/>
      <c r="T20" s="192"/>
      <c r="U20" s="193"/>
      <c r="V20" s="197"/>
      <c r="W20" s="198"/>
      <c r="X20" s="198"/>
      <c r="Y20" s="198"/>
      <c r="Z20" s="198"/>
      <c r="AA20" s="199"/>
      <c r="AC20" s="16" t="s">
        <v>193</v>
      </c>
    </row>
    <row r="21" spans="1:29" ht="37.5" hidden="1" customHeight="1">
      <c r="B21" s="186"/>
      <c r="C21" s="187"/>
      <c r="D21" s="187"/>
      <c r="E21" s="187"/>
      <c r="F21" s="194"/>
      <c r="G21" s="195"/>
      <c r="H21" s="195"/>
      <c r="I21" s="195"/>
      <c r="J21" s="195"/>
      <c r="K21" s="195"/>
      <c r="L21" s="195"/>
      <c r="M21" s="196"/>
      <c r="N21" s="194"/>
      <c r="O21" s="195"/>
      <c r="P21" s="195"/>
      <c r="Q21" s="195"/>
      <c r="R21" s="195"/>
      <c r="S21" s="195"/>
      <c r="T21" s="195"/>
      <c r="U21" s="196"/>
      <c r="V21" s="197"/>
      <c r="W21" s="198"/>
      <c r="X21" s="198"/>
      <c r="Y21" s="198"/>
      <c r="Z21" s="198"/>
      <c r="AA21" s="199"/>
    </row>
    <row r="22" spans="1:29" ht="37.5" hidden="1" customHeight="1">
      <c r="B22" s="186"/>
      <c r="C22" s="187"/>
      <c r="D22" s="187"/>
      <c r="E22" s="187"/>
      <c r="F22" s="194"/>
      <c r="G22" s="195"/>
      <c r="H22" s="195"/>
      <c r="I22" s="195"/>
      <c r="J22" s="195"/>
      <c r="K22" s="195"/>
      <c r="L22" s="195"/>
      <c r="M22" s="196"/>
      <c r="N22" s="194"/>
      <c r="O22" s="195"/>
      <c r="P22" s="195"/>
      <c r="Q22" s="195"/>
      <c r="R22" s="195"/>
      <c r="S22" s="195"/>
      <c r="T22" s="195"/>
      <c r="U22" s="196"/>
      <c r="V22" s="197"/>
      <c r="W22" s="198"/>
      <c r="X22" s="198"/>
      <c r="Y22" s="198"/>
      <c r="Z22" s="198"/>
      <c r="AA22" s="199"/>
    </row>
    <row r="23" spans="1:29" ht="37.5" hidden="1" customHeight="1">
      <c r="B23" s="186"/>
      <c r="C23" s="187"/>
      <c r="D23" s="187"/>
      <c r="E23" s="187"/>
      <c r="F23" s="194"/>
      <c r="G23" s="195"/>
      <c r="H23" s="195"/>
      <c r="I23" s="195"/>
      <c r="J23" s="195"/>
      <c r="K23" s="195"/>
      <c r="L23" s="195"/>
      <c r="M23" s="196"/>
      <c r="N23" s="194"/>
      <c r="O23" s="195"/>
      <c r="P23" s="195"/>
      <c r="Q23" s="195"/>
      <c r="R23" s="195"/>
      <c r="S23" s="195"/>
      <c r="T23" s="195"/>
      <c r="U23" s="196"/>
      <c r="V23" s="197"/>
      <c r="W23" s="198"/>
      <c r="X23" s="198"/>
      <c r="Y23" s="198"/>
      <c r="Z23" s="198"/>
      <c r="AA23" s="199"/>
    </row>
    <row r="24" spans="1:29" ht="37.5" hidden="1" customHeight="1">
      <c r="B24" s="186"/>
      <c r="C24" s="187"/>
      <c r="D24" s="187"/>
      <c r="E24" s="187"/>
      <c r="F24" s="194"/>
      <c r="G24" s="195"/>
      <c r="H24" s="195"/>
      <c r="I24" s="195"/>
      <c r="J24" s="195"/>
      <c r="K24" s="195"/>
      <c r="L24" s="195"/>
      <c r="M24" s="196"/>
      <c r="N24" s="194"/>
      <c r="O24" s="195"/>
      <c r="P24" s="195"/>
      <c r="Q24" s="195"/>
      <c r="R24" s="195"/>
      <c r="S24" s="195"/>
      <c r="T24" s="195"/>
      <c r="U24" s="196"/>
      <c r="V24" s="197"/>
      <c r="W24" s="198"/>
      <c r="X24" s="198"/>
      <c r="Y24" s="198"/>
      <c r="Z24" s="198"/>
      <c r="AA24" s="199"/>
    </row>
    <row r="25" spans="1:29" ht="37.5" customHeight="1">
      <c r="B25" s="200" t="s">
        <v>157</v>
      </c>
      <c r="C25" s="201"/>
      <c r="D25" s="201"/>
      <c r="E25" s="201"/>
      <c r="F25" s="201"/>
      <c r="G25" s="201"/>
      <c r="H25" s="201"/>
      <c r="I25" s="201"/>
      <c r="J25" s="201"/>
      <c r="K25" s="201"/>
      <c r="L25" s="201"/>
      <c r="M25" s="201"/>
      <c r="N25" s="201"/>
      <c r="O25" s="201"/>
      <c r="P25" s="201"/>
      <c r="Q25" s="201"/>
      <c r="R25" s="201"/>
      <c r="S25" s="201"/>
      <c r="T25" s="201"/>
      <c r="U25" s="201"/>
      <c r="V25" s="197">
        <f>SUM(V18:AA24)</f>
        <v>1500000</v>
      </c>
      <c r="W25" s="198"/>
      <c r="X25" s="198"/>
      <c r="Y25" s="198"/>
      <c r="Z25" s="198"/>
      <c r="AA25" s="199"/>
    </row>
    <row r="26" spans="1:29" ht="37.5" customHeight="1">
      <c r="B26" s="254" t="s">
        <v>179</v>
      </c>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6"/>
    </row>
    <row r="27" spans="1:29" ht="37.5" customHeight="1">
      <c r="B27" s="186"/>
      <c r="C27" s="187"/>
      <c r="D27" s="187"/>
      <c r="E27" s="187"/>
      <c r="F27" s="188"/>
      <c r="G27" s="189"/>
      <c r="H27" s="189"/>
      <c r="I27" s="189"/>
      <c r="J27" s="189"/>
      <c r="K27" s="189"/>
      <c r="L27" s="189"/>
      <c r="M27" s="190"/>
      <c r="N27" s="188"/>
      <c r="O27" s="189"/>
      <c r="P27" s="189"/>
      <c r="Q27" s="189"/>
      <c r="R27" s="189"/>
      <c r="S27" s="189"/>
      <c r="T27" s="189"/>
      <c r="U27" s="190"/>
      <c r="V27" s="183">
        <v>110000</v>
      </c>
      <c r="W27" s="184"/>
      <c r="X27" s="184"/>
      <c r="Y27" s="184"/>
      <c r="Z27" s="184"/>
      <c r="AA27" s="185"/>
    </row>
    <row r="28" spans="1:29" ht="37.5" customHeight="1">
      <c r="B28" s="186"/>
      <c r="C28" s="187"/>
      <c r="D28" s="187"/>
      <c r="E28" s="187"/>
      <c r="F28" s="188"/>
      <c r="G28" s="189"/>
      <c r="H28" s="189"/>
      <c r="I28" s="189"/>
      <c r="J28" s="189"/>
      <c r="K28" s="189"/>
      <c r="L28" s="189"/>
      <c r="M28" s="190"/>
      <c r="N28" s="188"/>
      <c r="O28" s="189"/>
      <c r="P28" s="189"/>
      <c r="Q28" s="189"/>
      <c r="R28" s="189"/>
      <c r="S28" s="189"/>
      <c r="T28" s="189"/>
      <c r="U28" s="190"/>
      <c r="V28" s="183"/>
      <c r="W28" s="184"/>
      <c r="X28" s="184"/>
      <c r="Y28" s="184"/>
      <c r="Z28" s="184"/>
      <c r="AA28" s="185"/>
    </row>
    <row r="29" spans="1:29" ht="37.5" customHeight="1">
      <c r="B29" s="186"/>
      <c r="C29" s="187"/>
      <c r="D29" s="187"/>
      <c r="E29" s="187"/>
      <c r="F29" s="188"/>
      <c r="G29" s="189"/>
      <c r="H29" s="189"/>
      <c r="I29" s="189"/>
      <c r="J29" s="189"/>
      <c r="K29" s="189"/>
      <c r="L29" s="189"/>
      <c r="M29" s="190"/>
      <c r="N29" s="188"/>
      <c r="O29" s="189"/>
      <c r="P29" s="189"/>
      <c r="Q29" s="189"/>
      <c r="R29" s="189"/>
      <c r="S29" s="189"/>
      <c r="T29" s="189"/>
      <c r="U29" s="190"/>
      <c r="V29" s="183"/>
      <c r="W29" s="184"/>
      <c r="X29" s="184"/>
      <c r="Y29" s="184"/>
      <c r="Z29" s="184"/>
      <c r="AA29" s="185"/>
    </row>
    <row r="30" spans="1:29" ht="37.5" customHeight="1">
      <c r="B30" s="186"/>
      <c r="C30" s="187"/>
      <c r="D30" s="187"/>
      <c r="E30" s="187"/>
      <c r="F30" s="188"/>
      <c r="G30" s="189"/>
      <c r="H30" s="189"/>
      <c r="I30" s="189"/>
      <c r="J30" s="189"/>
      <c r="K30" s="189"/>
      <c r="L30" s="189"/>
      <c r="M30" s="190"/>
      <c r="N30" s="188"/>
      <c r="O30" s="189"/>
      <c r="P30" s="189"/>
      <c r="Q30" s="189"/>
      <c r="R30" s="189"/>
      <c r="S30" s="189"/>
      <c r="T30" s="189"/>
      <c r="U30" s="190"/>
      <c r="V30" s="183"/>
      <c r="W30" s="184"/>
      <c r="X30" s="184"/>
      <c r="Y30" s="184"/>
      <c r="Z30" s="184"/>
      <c r="AA30" s="185"/>
      <c r="AC30" s="16" t="s">
        <v>193</v>
      </c>
    </row>
    <row r="31" spans="1:29" ht="37.5" hidden="1" customHeight="1">
      <c r="B31" s="186"/>
      <c r="C31" s="187"/>
      <c r="D31" s="187"/>
      <c r="E31" s="187"/>
      <c r="F31" s="188"/>
      <c r="G31" s="189"/>
      <c r="H31" s="189"/>
      <c r="I31" s="189"/>
      <c r="J31" s="189"/>
      <c r="K31" s="189"/>
      <c r="L31" s="189"/>
      <c r="M31" s="190"/>
      <c r="N31" s="188"/>
      <c r="O31" s="189"/>
      <c r="P31" s="189"/>
      <c r="Q31" s="189"/>
      <c r="R31" s="189"/>
      <c r="S31" s="189"/>
      <c r="T31" s="189"/>
      <c r="U31" s="190"/>
      <c r="V31" s="183"/>
      <c r="W31" s="184"/>
      <c r="X31" s="184"/>
      <c r="Y31" s="184"/>
      <c r="Z31" s="184"/>
      <c r="AA31" s="185"/>
    </row>
    <row r="32" spans="1:29" ht="37.5" hidden="1" customHeight="1">
      <c r="B32" s="186"/>
      <c r="C32" s="187"/>
      <c r="D32" s="187"/>
      <c r="E32" s="187"/>
      <c r="F32" s="188"/>
      <c r="G32" s="189"/>
      <c r="H32" s="189"/>
      <c r="I32" s="189"/>
      <c r="J32" s="189"/>
      <c r="K32" s="189"/>
      <c r="L32" s="189"/>
      <c r="M32" s="190"/>
      <c r="N32" s="188"/>
      <c r="O32" s="189"/>
      <c r="P32" s="189"/>
      <c r="Q32" s="189"/>
      <c r="R32" s="189"/>
      <c r="S32" s="189"/>
      <c r="T32" s="189"/>
      <c r="U32" s="190"/>
      <c r="V32" s="183"/>
      <c r="W32" s="184"/>
      <c r="X32" s="184"/>
      <c r="Y32" s="184"/>
      <c r="Z32" s="184"/>
      <c r="AA32" s="185"/>
    </row>
    <row r="33" spans="2:30" ht="37.5" hidden="1" customHeight="1">
      <c r="B33" s="186"/>
      <c r="C33" s="187"/>
      <c r="D33" s="187"/>
      <c r="E33" s="187"/>
      <c r="F33" s="188"/>
      <c r="G33" s="189"/>
      <c r="H33" s="189"/>
      <c r="I33" s="189"/>
      <c r="J33" s="189"/>
      <c r="K33" s="189"/>
      <c r="L33" s="189"/>
      <c r="M33" s="190"/>
      <c r="N33" s="188"/>
      <c r="O33" s="189"/>
      <c r="P33" s="189"/>
      <c r="Q33" s="189"/>
      <c r="R33" s="189"/>
      <c r="S33" s="189"/>
      <c r="T33" s="189"/>
      <c r="U33" s="190"/>
      <c r="V33" s="183"/>
      <c r="W33" s="184"/>
      <c r="X33" s="184"/>
      <c r="Y33" s="184"/>
      <c r="Z33" s="184"/>
      <c r="AA33" s="185"/>
    </row>
    <row r="34" spans="2:30" ht="37.5" customHeight="1" thickBot="1">
      <c r="B34" s="251" t="s">
        <v>158</v>
      </c>
      <c r="C34" s="252"/>
      <c r="D34" s="252"/>
      <c r="E34" s="252"/>
      <c r="F34" s="252"/>
      <c r="G34" s="252"/>
      <c r="H34" s="252"/>
      <c r="I34" s="252"/>
      <c r="J34" s="252"/>
      <c r="K34" s="252"/>
      <c r="L34" s="252"/>
      <c r="M34" s="252"/>
      <c r="N34" s="252"/>
      <c r="O34" s="252"/>
      <c r="P34" s="252"/>
      <c r="Q34" s="252"/>
      <c r="R34" s="252"/>
      <c r="S34" s="252"/>
      <c r="T34" s="252"/>
      <c r="U34" s="253"/>
      <c r="V34" s="240">
        <f>SUM(V27:AA33)</f>
        <v>110000</v>
      </c>
      <c r="W34" s="241"/>
      <c r="X34" s="241"/>
      <c r="Y34" s="241"/>
      <c r="Z34" s="241"/>
      <c r="AA34" s="242"/>
    </row>
    <row r="35" spans="2:30" ht="43.5" customHeight="1" thickTop="1" thickBot="1">
      <c r="B35" s="218" t="str">
        <f>IF(H4="□","（１）＋（２）経費合計","（１）＋（２）経費合計（税抜）")</f>
        <v>（１）＋（２）経費合計（税抜）</v>
      </c>
      <c r="C35" s="219"/>
      <c r="D35" s="219"/>
      <c r="E35" s="219"/>
      <c r="F35" s="219"/>
      <c r="G35" s="219"/>
      <c r="H35" s="219"/>
      <c r="I35" s="219"/>
      <c r="J35" s="219"/>
      <c r="K35" s="219"/>
      <c r="L35" s="219"/>
      <c r="M35" s="219"/>
      <c r="N35" s="219"/>
      <c r="O35" s="219"/>
      <c r="P35" s="219"/>
      <c r="Q35" s="219"/>
      <c r="R35" s="219"/>
      <c r="S35" s="219"/>
      <c r="T35" s="219"/>
      <c r="U35" s="219"/>
      <c r="V35" s="230">
        <f>SUM(V34,V25)</f>
        <v>1610000</v>
      </c>
      <c r="W35" s="231"/>
      <c r="X35" s="231"/>
      <c r="Y35" s="231"/>
      <c r="Z35" s="231"/>
      <c r="AA35" s="232"/>
    </row>
    <row r="36" spans="2:30" ht="43.5" customHeight="1" thickTop="1" thickBot="1">
      <c r="B36" s="218" t="str">
        <f>IF(H4="□","（１）＋（２）補助対象経費合計","（１）＋（２）補助対象経費合計（税抜）")</f>
        <v>（１）＋（２）補助対象経費合計（税抜）</v>
      </c>
      <c r="C36" s="219"/>
      <c r="D36" s="219"/>
      <c r="E36" s="219"/>
      <c r="F36" s="219"/>
      <c r="G36" s="219"/>
      <c r="H36" s="219"/>
      <c r="I36" s="219"/>
      <c r="J36" s="219"/>
      <c r="K36" s="219"/>
      <c r="L36" s="219"/>
      <c r="M36" s="219"/>
      <c r="N36" s="219"/>
      <c r="O36" s="219"/>
      <c r="P36" s="219"/>
      <c r="Q36" s="219"/>
      <c r="R36" s="219"/>
      <c r="S36" s="219"/>
      <c r="T36" s="219"/>
      <c r="U36" s="219"/>
      <c r="V36" s="230">
        <f>IF(V35&gt;=1000000*4/3,ROUNDUP(1000000*4/3,0),V35)</f>
        <v>1333334</v>
      </c>
      <c r="W36" s="231"/>
      <c r="X36" s="231"/>
      <c r="Y36" s="231"/>
      <c r="Z36" s="231"/>
      <c r="AA36" s="232"/>
    </row>
    <row r="37" spans="2:30" ht="43.5" customHeight="1" thickBot="1">
      <c r="B37" s="223" t="s">
        <v>82</v>
      </c>
      <c r="C37" s="224"/>
      <c r="D37" s="224"/>
      <c r="E37" s="224"/>
      <c r="F37" s="224"/>
      <c r="G37" s="224"/>
      <c r="H37" s="224"/>
      <c r="I37" s="224"/>
      <c r="J37" s="224"/>
      <c r="K37" s="224"/>
      <c r="L37" s="224"/>
      <c r="M37" s="224"/>
      <c r="N37" s="224"/>
      <c r="O37" s="224"/>
      <c r="P37" s="224"/>
      <c r="Q37" s="224"/>
      <c r="R37" s="224"/>
      <c r="S37" s="224"/>
      <c r="T37" s="224"/>
      <c r="U37" s="224"/>
      <c r="V37" s="226">
        <f>IF(AB37&gt;=AC37,IF(INT(V36*3/4)&gt;1000000,1000000,INT(V36*3/4)),"対象外")</f>
        <v>1000000</v>
      </c>
      <c r="W37" s="227"/>
      <c r="X37" s="227"/>
      <c r="Y37" s="227"/>
      <c r="Z37" s="227"/>
      <c r="AA37" s="228"/>
      <c r="AB37" s="13">
        <f>V25/V36</f>
        <v>1.1249994375002812</v>
      </c>
      <c r="AC37" s="16">
        <f>1/6</f>
        <v>0.16666666666666666</v>
      </c>
      <c r="AD37" s="16" t="s">
        <v>178</v>
      </c>
    </row>
    <row r="38" spans="2:30">
      <c r="B38" s="16" t="s">
        <v>80</v>
      </c>
    </row>
    <row r="41" spans="2:30" ht="15" thickBot="1">
      <c r="B41" s="16" t="s">
        <v>147</v>
      </c>
    </row>
    <row r="42" spans="2:30" ht="42.75" customHeight="1" thickBot="1">
      <c r="B42" s="243" t="s">
        <v>3</v>
      </c>
      <c r="C42" s="244"/>
      <c r="D42" s="244"/>
      <c r="E42" s="244"/>
      <c r="F42" s="245" t="s">
        <v>70</v>
      </c>
      <c r="G42" s="246"/>
      <c r="H42" s="246"/>
      <c r="I42" s="246"/>
      <c r="J42" s="246"/>
      <c r="K42" s="246"/>
      <c r="L42" s="246"/>
      <c r="M42" s="247"/>
      <c r="N42" s="248" t="s">
        <v>71</v>
      </c>
      <c r="O42" s="246"/>
      <c r="P42" s="246"/>
      <c r="Q42" s="246"/>
      <c r="R42" s="246"/>
      <c r="S42" s="246"/>
      <c r="T42" s="246"/>
      <c r="U42" s="247"/>
      <c r="V42" s="248" t="str">
        <f>IF(H4="□","経費（円）","経費（円）（税抜）")</f>
        <v>経費（円）（税抜）</v>
      </c>
      <c r="W42" s="249"/>
      <c r="X42" s="249"/>
      <c r="Y42" s="249"/>
      <c r="Z42" s="249"/>
      <c r="AA42" s="250"/>
    </row>
    <row r="43" spans="2:30" ht="37.5" customHeight="1">
      <c r="B43" s="186"/>
      <c r="C43" s="187"/>
      <c r="D43" s="187"/>
      <c r="E43" s="187"/>
      <c r="F43" s="194"/>
      <c r="G43" s="195"/>
      <c r="H43" s="195"/>
      <c r="I43" s="195"/>
      <c r="J43" s="195"/>
      <c r="K43" s="195"/>
      <c r="L43" s="195"/>
      <c r="M43" s="196"/>
      <c r="N43" s="194"/>
      <c r="O43" s="195"/>
      <c r="P43" s="195"/>
      <c r="Q43" s="195"/>
      <c r="R43" s="195"/>
      <c r="S43" s="195"/>
      <c r="T43" s="195"/>
      <c r="U43" s="196"/>
      <c r="V43" s="197">
        <v>100000</v>
      </c>
      <c r="W43" s="198"/>
      <c r="X43" s="198"/>
      <c r="Y43" s="198"/>
      <c r="Z43" s="198"/>
      <c r="AA43" s="199"/>
    </row>
    <row r="44" spans="2:30" ht="37.5" customHeight="1">
      <c r="B44" s="186"/>
      <c r="C44" s="187"/>
      <c r="D44" s="187"/>
      <c r="E44" s="187"/>
      <c r="F44" s="194"/>
      <c r="G44" s="195"/>
      <c r="H44" s="195"/>
      <c r="I44" s="195"/>
      <c r="J44" s="195"/>
      <c r="K44" s="195"/>
      <c r="L44" s="195"/>
      <c r="M44" s="196"/>
      <c r="N44" s="194"/>
      <c r="O44" s="195"/>
      <c r="P44" s="195"/>
      <c r="Q44" s="195"/>
      <c r="R44" s="195"/>
      <c r="S44" s="195"/>
      <c r="T44" s="195"/>
      <c r="U44" s="196"/>
      <c r="V44" s="197">
        <v>500000</v>
      </c>
      <c r="W44" s="198"/>
      <c r="X44" s="198"/>
      <c r="Y44" s="198"/>
      <c r="Z44" s="198"/>
      <c r="AA44" s="199"/>
    </row>
    <row r="45" spans="2:30" ht="37.5" customHeight="1">
      <c r="B45" s="186"/>
      <c r="C45" s="187"/>
      <c r="D45" s="187"/>
      <c r="E45" s="187"/>
      <c r="F45" s="194"/>
      <c r="G45" s="195"/>
      <c r="H45" s="195"/>
      <c r="I45" s="195"/>
      <c r="J45" s="195"/>
      <c r="K45" s="195"/>
      <c r="L45" s="195"/>
      <c r="M45" s="196"/>
      <c r="N45" s="194"/>
      <c r="O45" s="195"/>
      <c r="P45" s="195"/>
      <c r="Q45" s="195"/>
      <c r="R45" s="195"/>
      <c r="S45" s="195"/>
      <c r="T45" s="195"/>
      <c r="U45" s="196"/>
      <c r="V45" s="197"/>
      <c r="W45" s="198"/>
      <c r="X45" s="198"/>
      <c r="Y45" s="198"/>
      <c r="Z45" s="198"/>
      <c r="AA45" s="199"/>
    </row>
    <row r="46" spans="2:30" ht="37.5" customHeight="1">
      <c r="B46" s="186"/>
      <c r="C46" s="187"/>
      <c r="D46" s="187"/>
      <c r="E46" s="187"/>
      <c r="F46" s="233"/>
      <c r="G46" s="201"/>
      <c r="H46" s="201"/>
      <c r="I46" s="201"/>
      <c r="J46" s="201"/>
      <c r="K46" s="201"/>
      <c r="L46" s="201"/>
      <c r="M46" s="234"/>
      <c r="N46" s="233"/>
      <c r="O46" s="201"/>
      <c r="P46" s="201"/>
      <c r="Q46" s="201"/>
      <c r="R46" s="201"/>
      <c r="S46" s="201"/>
      <c r="T46" s="201"/>
      <c r="U46" s="234"/>
      <c r="V46" s="183"/>
      <c r="W46" s="184"/>
      <c r="X46" s="184"/>
      <c r="Y46" s="184"/>
      <c r="Z46" s="184"/>
      <c r="AA46" s="185"/>
    </row>
    <row r="47" spans="2:30" ht="37.5" customHeight="1">
      <c r="B47" s="186"/>
      <c r="C47" s="187"/>
      <c r="D47" s="187"/>
      <c r="E47" s="187"/>
      <c r="F47" s="233"/>
      <c r="G47" s="201"/>
      <c r="H47" s="201"/>
      <c r="I47" s="201"/>
      <c r="J47" s="201"/>
      <c r="K47" s="201"/>
      <c r="L47" s="201"/>
      <c r="M47" s="234"/>
      <c r="N47" s="233"/>
      <c r="O47" s="201"/>
      <c r="P47" s="201"/>
      <c r="Q47" s="201"/>
      <c r="R47" s="201"/>
      <c r="S47" s="201"/>
      <c r="T47" s="201"/>
      <c r="U47" s="234"/>
      <c r="V47" s="183"/>
      <c r="W47" s="184"/>
      <c r="X47" s="184"/>
      <c r="Y47" s="184"/>
      <c r="Z47" s="184"/>
      <c r="AA47" s="185"/>
    </row>
    <row r="48" spans="2:30" ht="37.5" customHeight="1" thickBot="1">
      <c r="B48" s="235" t="s">
        <v>50</v>
      </c>
      <c r="C48" s="236"/>
      <c r="D48" s="236"/>
      <c r="E48" s="236"/>
      <c r="F48" s="237"/>
      <c r="G48" s="238"/>
      <c r="H48" s="238"/>
      <c r="I48" s="238"/>
      <c r="J48" s="238"/>
      <c r="K48" s="238"/>
      <c r="L48" s="238"/>
      <c r="M48" s="239"/>
      <c r="N48" s="237"/>
      <c r="O48" s="238"/>
      <c r="P48" s="238"/>
      <c r="Q48" s="238"/>
      <c r="R48" s="238"/>
      <c r="S48" s="238"/>
      <c r="T48" s="238"/>
      <c r="U48" s="239"/>
      <c r="V48" s="240">
        <f>SUM(V43:AA47)</f>
        <v>600000</v>
      </c>
      <c r="W48" s="241"/>
      <c r="X48" s="241"/>
      <c r="Y48" s="241"/>
      <c r="Z48" s="241"/>
      <c r="AA48" s="242"/>
    </row>
    <row r="49" spans="2:28" ht="43.5" customHeight="1" thickTop="1" thickBot="1">
      <c r="B49" s="218" t="str">
        <f>IF(H4="□","補助対象経費合計","補助対象経費合計（税抜）")</f>
        <v>補助対象経費合計（税抜）</v>
      </c>
      <c r="C49" s="219"/>
      <c r="D49" s="219"/>
      <c r="E49" s="219"/>
      <c r="F49" s="219"/>
      <c r="G49" s="219"/>
      <c r="H49" s="219"/>
      <c r="I49" s="219"/>
      <c r="J49" s="219"/>
      <c r="K49" s="219"/>
      <c r="L49" s="219"/>
      <c r="M49" s="219"/>
      <c r="N49" s="219"/>
      <c r="O49" s="219"/>
      <c r="P49" s="219"/>
      <c r="Q49" s="219"/>
      <c r="R49" s="219"/>
      <c r="S49" s="219"/>
      <c r="T49" s="219"/>
      <c r="U49" s="219"/>
      <c r="V49" s="230">
        <f>IF(AB49&gt;=V37,V37,AB49)</f>
        <v>500000</v>
      </c>
      <c r="W49" s="231"/>
      <c r="X49" s="231"/>
      <c r="Y49" s="231"/>
      <c r="Z49" s="231"/>
      <c r="AA49" s="232"/>
      <c r="AB49" s="16">
        <f>IF(V48&gt;=500000,500000,V48)</f>
        <v>500000</v>
      </c>
    </row>
    <row r="50" spans="2:28" ht="43.5" customHeight="1" thickBot="1">
      <c r="B50" s="223" t="s">
        <v>168</v>
      </c>
      <c r="C50" s="224"/>
      <c r="D50" s="224"/>
      <c r="E50" s="224"/>
      <c r="F50" s="224"/>
      <c r="G50" s="224"/>
      <c r="H50" s="224"/>
      <c r="I50" s="224"/>
      <c r="J50" s="224"/>
      <c r="K50" s="224"/>
      <c r="L50" s="224"/>
      <c r="M50" s="224"/>
      <c r="N50" s="224"/>
      <c r="O50" s="224"/>
      <c r="P50" s="224"/>
      <c r="Q50" s="224"/>
      <c r="R50" s="224"/>
      <c r="S50" s="224"/>
      <c r="T50" s="224"/>
      <c r="U50" s="225"/>
      <c r="V50" s="226">
        <f>IF(V49&gt;500000,500000,V49)</f>
        <v>500000</v>
      </c>
      <c r="W50" s="227"/>
      <c r="X50" s="227"/>
      <c r="Y50" s="227"/>
      <c r="Z50" s="227"/>
      <c r="AA50" s="228"/>
    </row>
    <row r="51" spans="2:28" ht="15" thickBot="1"/>
    <row r="52" spans="2:28" ht="43.5" customHeight="1" thickTop="1" thickBot="1">
      <c r="B52" s="218" t="str">
        <f>IF(H4="□","Ａ＋Ｂ経費合計","Ａ＋Ｂ経費合計（税抜）")</f>
        <v>Ａ＋Ｂ経費合計（税抜）</v>
      </c>
      <c r="C52" s="219"/>
      <c r="D52" s="219"/>
      <c r="E52" s="219"/>
      <c r="F52" s="219"/>
      <c r="G52" s="219"/>
      <c r="H52" s="219"/>
      <c r="I52" s="219"/>
      <c r="J52" s="219"/>
      <c r="K52" s="219"/>
      <c r="L52" s="219"/>
      <c r="M52" s="219"/>
      <c r="N52" s="219"/>
      <c r="O52" s="219"/>
      <c r="P52" s="219"/>
      <c r="Q52" s="219"/>
      <c r="R52" s="219"/>
      <c r="S52" s="219"/>
      <c r="T52" s="219"/>
      <c r="U52" s="219"/>
      <c r="V52" s="220">
        <f>SUM(V48,V35)</f>
        <v>2210000</v>
      </c>
      <c r="W52" s="221"/>
      <c r="X52" s="221"/>
      <c r="Y52" s="221"/>
      <c r="Z52" s="221"/>
      <c r="AA52" s="222"/>
    </row>
    <row r="53" spans="2:28" ht="43.5" customHeight="1" thickTop="1" thickBot="1">
      <c r="B53" s="218" t="str">
        <f>IF(H4="□","Ａ＋Ｂ補助対象経費合計","Ａ＋Ｂ補助対象経費合計（税抜）")</f>
        <v>Ａ＋Ｂ補助対象経費合計（税抜）</v>
      </c>
      <c r="C53" s="219"/>
      <c r="D53" s="219"/>
      <c r="E53" s="219"/>
      <c r="F53" s="219"/>
      <c r="G53" s="219"/>
      <c r="H53" s="219"/>
      <c r="I53" s="219"/>
      <c r="J53" s="219"/>
      <c r="K53" s="219"/>
      <c r="L53" s="219"/>
      <c r="M53" s="219"/>
      <c r="N53" s="219"/>
      <c r="O53" s="219"/>
      <c r="P53" s="219"/>
      <c r="Q53" s="219"/>
      <c r="R53" s="219"/>
      <c r="S53" s="219"/>
      <c r="T53" s="219"/>
      <c r="U53" s="219"/>
      <c r="V53" s="220">
        <f>SUM(V49,V36)</f>
        <v>1833334</v>
      </c>
      <c r="W53" s="221"/>
      <c r="X53" s="221"/>
      <c r="Y53" s="221"/>
      <c r="Z53" s="221"/>
      <c r="AA53" s="222"/>
    </row>
    <row r="54" spans="2:28" ht="43.5" customHeight="1" thickBot="1">
      <c r="B54" s="223" t="s">
        <v>74</v>
      </c>
      <c r="C54" s="224"/>
      <c r="D54" s="224"/>
      <c r="E54" s="224"/>
      <c r="F54" s="224"/>
      <c r="G54" s="224"/>
      <c r="H54" s="224"/>
      <c r="I54" s="224"/>
      <c r="J54" s="224"/>
      <c r="K54" s="224"/>
      <c r="L54" s="224"/>
      <c r="M54" s="224"/>
      <c r="N54" s="224"/>
      <c r="O54" s="224"/>
      <c r="P54" s="224"/>
      <c r="Q54" s="224"/>
      <c r="R54" s="224"/>
      <c r="S54" s="224"/>
      <c r="T54" s="224"/>
      <c r="U54" s="225"/>
      <c r="V54" s="226">
        <f>SUM(V37,V50)</f>
        <v>1500000</v>
      </c>
      <c r="W54" s="227"/>
      <c r="X54" s="227"/>
      <c r="Y54" s="227"/>
      <c r="Z54" s="227"/>
      <c r="AA54" s="228"/>
    </row>
    <row r="56" spans="2:28">
      <c r="B56" s="16" t="s">
        <v>180</v>
      </c>
      <c r="P56" s="16" t="s">
        <v>73</v>
      </c>
    </row>
    <row r="57" spans="2:28">
      <c r="B57" s="229" t="s">
        <v>56</v>
      </c>
      <c r="C57" s="229"/>
      <c r="D57" s="229"/>
      <c r="E57" s="229"/>
      <c r="F57" s="229" t="s">
        <v>60</v>
      </c>
      <c r="G57" s="229"/>
      <c r="H57" s="229"/>
      <c r="I57" s="229"/>
      <c r="J57" s="229" t="s">
        <v>61</v>
      </c>
      <c r="K57" s="229"/>
      <c r="L57" s="229"/>
      <c r="M57" s="229"/>
      <c r="P57" s="229" t="s">
        <v>56</v>
      </c>
      <c r="Q57" s="229"/>
      <c r="R57" s="229"/>
      <c r="S57" s="229"/>
      <c r="T57" s="229" t="s">
        <v>60</v>
      </c>
      <c r="U57" s="229"/>
      <c r="V57" s="229"/>
      <c r="W57" s="229"/>
      <c r="X57" s="229" t="s">
        <v>61</v>
      </c>
      <c r="Y57" s="229"/>
      <c r="Z57" s="229"/>
      <c r="AA57" s="229"/>
    </row>
    <row r="58" spans="2:28" ht="27.75" customHeight="1">
      <c r="B58" s="211" t="s">
        <v>57</v>
      </c>
      <c r="C58" s="211"/>
      <c r="D58" s="211"/>
      <c r="E58" s="211"/>
      <c r="F58" s="212">
        <v>710000</v>
      </c>
      <c r="G58" s="212"/>
      <c r="H58" s="212"/>
      <c r="I58" s="212"/>
      <c r="J58" s="216"/>
      <c r="K58" s="216"/>
      <c r="L58" s="216"/>
      <c r="M58" s="216"/>
      <c r="P58" s="217" t="s">
        <v>62</v>
      </c>
      <c r="Q58" s="217"/>
      <c r="R58" s="217"/>
      <c r="S58" s="217"/>
      <c r="T58" s="212">
        <v>1500000</v>
      </c>
      <c r="U58" s="212"/>
      <c r="V58" s="212"/>
      <c r="W58" s="212"/>
      <c r="X58" s="209"/>
      <c r="Y58" s="209"/>
      <c r="Z58" s="209"/>
      <c r="AA58" s="209"/>
    </row>
    <row r="59" spans="2:28" ht="34.5" customHeight="1">
      <c r="B59" s="211" t="s">
        <v>65</v>
      </c>
      <c r="C59" s="211"/>
      <c r="D59" s="211"/>
      <c r="E59" s="211"/>
      <c r="F59" s="212">
        <f>+V54</f>
        <v>1500000</v>
      </c>
      <c r="G59" s="212"/>
      <c r="H59" s="212"/>
      <c r="I59" s="212"/>
      <c r="J59" s="213" t="str">
        <f>IF(T59+T60+T58=F59,"","×")</f>
        <v/>
      </c>
      <c r="K59" s="213"/>
      <c r="L59" s="213"/>
      <c r="M59" s="213"/>
      <c r="P59" s="215" t="s">
        <v>63</v>
      </c>
      <c r="Q59" s="215"/>
      <c r="R59" s="215"/>
      <c r="S59" s="215"/>
      <c r="T59" s="212"/>
      <c r="U59" s="212"/>
      <c r="V59" s="212"/>
      <c r="W59" s="212"/>
      <c r="X59" s="209"/>
      <c r="Y59" s="209"/>
      <c r="Z59" s="209"/>
      <c r="AA59" s="209"/>
    </row>
    <row r="60" spans="2:28" ht="36" customHeight="1">
      <c r="B60" s="211" t="s">
        <v>58</v>
      </c>
      <c r="C60" s="211"/>
      <c r="D60" s="211"/>
      <c r="E60" s="211"/>
      <c r="F60" s="212"/>
      <c r="G60" s="212"/>
      <c r="H60" s="212"/>
      <c r="I60" s="212"/>
      <c r="J60" s="209"/>
      <c r="K60" s="209"/>
      <c r="L60" s="209"/>
      <c r="M60" s="209"/>
      <c r="P60" s="214" t="s">
        <v>64</v>
      </c>
      <c r="Q60" s="214"/>
      <c r="R60" s="214"/>
      <c r="S60" s="214"/>
      <c r="T60" s="212"/>
      <c r="U60" s="212"/>
      <c r="V60" s="212"/>
      <c r="W60" s="212"/>
      <c r="X60" s="209"/>
      <c r="Y60" s="209"/>
      <c r="Z60" s="209"/>
      <c r="AA60" s="209"/>
    </row>
    <row r="61" spans="2:28" ht="22.5" customHeight="1">
      <c r="B61" s="211" t="s">
        <v>59</v>
      </c>
      <c r="C61" s="211"/>
      <c r="D61" s="211"/>
      <c r="E61" s="211"/>
      <c r="F61" s="212"/>
      <c r="G61" s="212"/>
      <c r="H61" s="212"/>
      <c r="I61" s="212"/>
      <c r="J61" s="209"/>
      <c r="K61" s="209"/>
      <c r="L61" s="209"/>
      <c r="M61" s="209"/>
    </row>
    <row r="62" spans="2:28" ht="35.25" customHeight="1">
      <c r="B62" s="211" t="s">
        <v>66</v>
      </c>
      <c r="C62" s="211"/>
      <c r="D62" s="211"/>
      <c r="E62" s="211"/>
      <c r="F62" s="212">
        <f>SUM(F58:I61)</f>
        <v>2210000</v>
      </c>
      <c r="G62" s="212"/>
      <c r="H62" s="212"/>
      <c r="I62" s="212"/>
      <c r="J62" s="213" t="str">
        <f>IF(V52=F62,"","×")</f>
        <v/>
      </c>
      <c r="K62" s="213"/>
      <c r="L62" s="213"/>
      <c r="M62" s="213"/>
    </row>
    <row r="63" spans="2:28">
      <c r="B63" s="207" t="s">
        <v>81</v>
      </c>
      <c r="C63" s="207"/>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row>
    <row r="64" spans="2:28">
      <c r="B64" s="207" t="s">
        <v>181</v>
      </c>
      <c r="C64" s="207"/>
      <c r="D64" s="207"/>
      <c r="E64" s="207"/>
      <c r="F64" s="207"/>
      <c r="G64" s="207"/>
      <c r="H64" s="207"/>
      <c r="I64" s="207"/>
      <c r="J64" s="207"/>
      <c r="K64" s="207"/>
      <c r="L64" s="207"/>
      <c r="M64" s="207"/>
      <c r="N64" s="207"/>
      <c r="O64" s="207"/>
      <c r="P64" s="207"/>
      <c r="Q64" s="207"/>
      <c r="R64" s="207"/>
      <c r="S64" s="207"/>
      <c r="T64" s="207"/>
      <c r="U64" s="207"/>
      <c r="V64" s="207"/>
      <c r="W64" s="207"/>
      <c r="X64" s="207"/>
      <c r="Y64" s="207"/>
      <c r="Z64" s="207"/>
      <c r="AA64" s="207"/>
    </row>
    <row r="65" spans="2:27" ht="7.95" customHeight="1" thickBot="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row>
    <row r="66" spans="2:27" ht="33" customHeight="1">
      <c r="O66" s="282" t="s">
        <v>202</v>
      </c>
      <c r="P66" s="283"/>
      <c r="Q66" s="283"/>
      <c r="R66" s="283"/>
      <c r="S66" s="283"/>
      <c r="T66" s="283"/>
      <c r="U66" s="283"/>
      <c r="V66" s="283"/>
      <c r="W66" s="283"/>
      <c r="X66" s="283"/>
      <c r="Y66" s="283"/>
      <c r="Z66" s="283"/>
      <c r="AA66" s="284"/>
    </row>
    <row r="67" spans="2:27" ht="33" customHeight="1">
      <c r="O67" s="208" t="s">
        <v>167</v>
      </c>
      <c r="P67" s="209"/>
      <c r="Q67" s="209"/>
      <c r="R67" s="209"/>
      <c r="S67" s="209"/>
      <c r="T67" s="209"/>
      <c r="U67" s="209"/>
      <c r="V67" s="209"/>
      <c r="W67" s="209"/>
      <c r="X67" s="209" t="s">
        <v>156</v>
      </c>
      <c r="Y67" s="209"/>
      <c r="Z67" s="209" t="s">
        <v>52</v>
      </c>
      <c r="AA67" s="210"/>
    </row>
    <row r="68" spans="2:27" ht="33" customHeight="1" thickBot="1">
      <c r="O68" s="202" t="s">
        <v>36</v>
      </c>
      <c r="P68" s="203"/>
      <c r="Q68" s="204"/>
      <c r="R68" s="205"/>
      <c r="S68" s="203"/>
      <c r="T68" s="203"/>
      <c r="U68" s="203"/>
      <c r="V68" s="203"/>
      <c r="W68" s="203"/>
      <c r="X68" s="203"/>
      <c r="Y68" s="203"/>
      <c r="Z68" s="203"/>
      <c r="AA68" s="206"/>
    </row>
  </sheetData>
  <mergeCells count="166">
    <mergeCell ref="B2:AA2"/>
    <mergeCell ref="B3:AA3"/>
    <mergeCell ref="B4:G4"/>
    <mergeCell ref="I4:P4"/>
    <mergeCell ref="R4:AA4"/>
    <mergeCell ref="B5:G5"/>
    <mergeCell ref="H5:AA5"/>
    <mergeCell ref="B9:G9"/>
    <mergeCell ref="H9:AA9"/>
    <mergeCell ref="B10:AA10"/>
    <mergeCell ref="B11:AA11"/>
    <mergeCell ref="B16:E16"/>
    <mergeCell ref="F16:M16"/>
    <mergeCell ref="N16:U16"/>
    <mergeCell ref="V16:AA16"/>
    <mergeCell ref="B6:G6"/>
    <mergeCell ref="H6:AA6"/>
    <mergeCell ref="B7:G7"/>
    <mergeCell ref="H7:AA7"/>
    <mergeCell ref="B8:G8"/>
    <mergeCell ref="H8:AA8"/>
    <mergeCell ref="B17:AA17"/>
    <mergeCell ref="B18:E18"/>
    <mergeCell ref="F18:M18"/>
    <mergeCell ref="N18:U18"/>
    <mergeCell ref="V18:AA18"/>
    <mergeCell ref="B23:E23"/>
    <mergeCell ref="F23:M23"/>
    <mergeCell ref="N23:U23"/>
    <mergeCell ref="V23:AA23"/>
    <mergeCell ref="B19:E19"/>
    <mergeCell ref="F19:M19"/>
    <mergeCell ref="N19:U19"/>
    <mergeCell ref="V19:AA19"/>
    <mergeCell ref="B22:E22"/>
    <mergeCell ref="F22:M22"/>
    <mergeCell ref="N22:U22"/>
    <mergeCell ref="V22:AA22"/>
    <mergeCell ref="B20:E20"/>
    <mergeCell ref="B32:E32"/>
    <mergeCell ref="F32:M32"/>
    <mergeCell ref="N32:U32"/>
    <mergeCell ref="V32:AA32"/>
    <mergeCell ref="B33:E33"/>
    <mergeCell ref="F33:M33"/>
    <mergeCell ref="N33:U33"/>
    <mergeCell ref="V33:AA33"/>
    <mergeCell ref="B26:AA26"/>
    <mergeCell ref="B27:E27"/>
    <mergeCell ref="F27:M27"/>
    <mergeCell ref="N27:U27"/>
    <mergeCell ref="V27:AA27"/>
    <mergeCell ref="B31:E31"/>
    <mergeCell ref="F31:M31"/>
    <mergeCell ref="N31:U31"/>
    <mergeCell ref="V31:AA31"/>
    <mergeCell ref="B28:E28"/>
    <mergeCell ref="F28:M28"/>
    <mergeCell ref="N28:U28"/>
    <mergeCell ref="V28:AA28"/>
    <mergeCell ref="B29:E29"/>
    <mergeCell ref="F29:M29"/>
    <mergeCell ref="N29:U29"/>
    <mergeCell ref="B37:U37"/>
    <mergeCell ref="V37:AA37"/>
    <mergeCell ref="B42:E42"/>
    <mergeCell ref="F42:M42"/>
    <mergeCell ref="N42:U42"/>
    <mergeCell ref="V42:AA42"/>
    <mergeCell ref="B34:U34"/>
    <mergeCell ref="V34:AA34"/>
    <mergeCell ref="B35:U35"/>
    <mergeCell ref="V35:AA35"/>
    <mergeCell ref="B36:U36"/>
    <mergeCell ref="V36:AA36"/>
    <mergeCell ref="B45:E45"/>
    <mergeCell ref="F45:M45"/>
    <mergeCell ref="N45:U45"/>
    <mergeCell ref="V45:AA45"/>
    <mergeCell ref="B46:E46"/>
    <mergeCell ref="F46:M46"/>
    <mergeCell ref="N46:U46"/>
    <mergeCell ref="V46:AA46"/>
    <mergeCell ref="B43:E43"/>
    <mergeCell ref="F43:M43"/>
    <mergeCell ref="N43:U43"/>
    <mergeCell ref="V43:AA43"/>
    <mergeCell ref="B44:E44"/>
    <mergeCell ref="F44:M44"/>
    <mergeCell ref="N44:U44"/>
    <mergeCell ref="V44:AA44"/>
    <mergeCell ref="B49:U49"/>
    <mergeCell ref="V49:AA49"/>
    <mergeCell ref="B50:U50"/>
    <mergeCell ref="V50:AA50"/>
    <mergeCell ref="B52:U52"/>
    <mergeCell ref="V52:AA52"/>
    <mergeCell ref="B47:E47"/>
    <mergeCell ref="F47:M47"/>
    <mergeCell ref="N47:U47"/>
    <mergeCell ref="V47:AA47"/>
    <mergeCell ref="B48:E48"/>
    <mergeCell ref="F48:M48"/>
    <mergeCell ref="N48:U48"/>
    <mergeCell ref="V48:AA48"/>
    <mergeCell ref="B58:E58"/>
    <mergeCell ref="F58:I58"/>
    <mergeCell ref="J58:M58"/>
    <mergeCell ref="P58:S58"/>
    <mergeCell ref="T58:W58"/>
    <mergeCell ref="X58:AA58"/>
    <mergeCell ref="B53:U53"/>
    <mergeCell ref="V53:AA53"/>
    <mergeCell ref="B54:U54"/>
    <mergeCell ref="V54:AA54"/>
    <mergeCell ref="B57:E57"/>
    <mergeCell ref="F57:I57"/>
    <mergeCell ref="J57:M57"/>
    <mergeCell ref="P57:S57"/>
    <mergeCell ref="T57:W57"/>
    <mergeCell ref="X57:AA57"/>
    <mergeCell ref="P60:S60"/>
    <mergeCell ref="T60:W60"/>
    <mergeCell ref="X60:AA60"/>
    <mergeCell ref="B59:E59"/>
    <mergeCell ref="F59:I59"/>
    <mergeCell ref="J59:M59"/>
    <mergeCell ref="P59:S59"/>
    <mergeCell ref="T59:W59"/>
    <mergeCell ref="X59:AA59"/>
    <mergeCell ref="B61:E61"/>
    <mergeCell ref="F61:I61"/>
    <mergeCell ref="J61:M61"/>
    <mergeCell ref="B62:E62"/>
    <mergeCell ref="F62:I62"/>
    <mergeCell ref="J62:M62"/>
    <mergeCell ref="B60:E60"/>
    <mergeCell ref="F60:I60"/>
    <mergeCell ref="J60:M60"/>
    <mergeCell ref="O68:Q68"/>
    <mergeCell ref="R68:AA68"/>
    <mergeCell ref="B63:AA63"/>
    <mergeCell ref="B64:AA64"/>
    <mergeCell ref="O66:AA66"/>
    <mergeCell ref="O67:P67"/>
    <mergeCell ref="Q67:W67"/>
    <mergeCell ref="X67:Y67"/>
    <mergeCell ref="Z67:AA67"/>
    <mergeCell ref="V29:AA29"/>
    <mergeCell ref="B30:E30"/>
    <mergeCell ref="F30:M30"/>
    <mergeCell ref="N30:U30"/>
    <mergeCell ref="V30:AA30"/>
    <mergeCell ref="B21:E21"/>
    <mergeCell ref="F20:M20"/>
    <mergeCell ref="F21:M21"/>
    <mergeCell ref="N20:U20"/>
    <mergeCell ref="N21:U21"/>
    <mergeCell ref="V20:AA20"/>
    <mergeCell ref="V21:AA21"/>
    <mergeCell ref="B24:E24"/>
    <mergeCell ref="F24:M24"/>
    <mergeCell ref="N24:U24"/>
    <mergeCell ref="V24:AA24"/>
    <mergeCell ref="B25:U25"/>
    <mergeCell ref="V25:AA25"/>
  </mergeCells>
  <phoneticPr fontId="2"/>
  <dataValidations count="1">
    <dataValidation type="list" allowBlank="1" showInputMessage="1" showErrorMessage="1" sqref="H4 Q4 Z67:AA67" xr:uid="{D0E6A1A2-804E-4896-BD93-884CF8AE07AA}">
      <formula1>"□,■"</formula1>
    </dataValidation>
  </dataValidations>
  <pageMargins left="0.7" right="0.7" top="0.75" bottom="0.75" header="0.3" footer="0.3"/>
  <pageSetup paperSize="9" scale="92" orientation="portrait" r:id="rId1"/>
  <rowBreaks count="1" manualBreakCount="1">
    <brk id="40" max="26"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28C66DF-5417-4FA2-A882-0F44E626368A}">
          <x14:formula1>
            <xm:f>データ!$A$16:$A$22</xm:f>
          </x14:formula1>
          <xm:sqref>B43:E47</xm:sqref>
        </x14:dataValidation>
        <x14:dataValidation type="list" allowBlank="1" showInputMessage="1" showErrorMessage="1" xr:uid="{EA285440-11BA-4B19-9CEF-DCCD8CBCFA20}">
          <x14:formula1>
            <xm:f>データ!$A$3:$A$14</xm:f>
          </x14:formula1>
          <xm:sqref>B18:E24 B27:E33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BB1E3-7666-43DA-829D-1007F75FE45D}">
  <dimension ref="A1:K32"/>
  <sheetViews>
    <sheetView showGridLines="0" zoomScaleNormal="100" workbookViewId="0">
      <selection activeCell="D11" sqref="D11"/>
    </sheetView>
  </sheetViews>
  <sheetFormatPr defaultColWidth="9.109375" defaultRowHeight="14.4"/>
  <cols>
    <col min="1" max="1" width="5.88671875" style="4" customWidth="1"/>
    <col min="2" max="2" width="23.33203125" style="4" customWidth="1"/>
    <col min="3" max="3" width="8.109375" style="4" customWidth="1"/>
    <col min="4" max="4" width="8.109375" style="7" customWidth="1"/>
    <col min="5" max="5" width="52.33203125" style="4" customWidth="1"/>
    <col min="6" max="16384" width="9.109375" style="4"/>
  </cols>
  <sheetData>
    <row r="1" spans="1:11">
      <c r="A1" s="276" t="s">
        <v>142</v>
      </c>
      <c r="B1" s="276"/>
    </row>
    <row r="2" spans="1:11" ht="18" customHeight="1"/>
    <row r="3" spans="1:11" ht="21">
      <c r="A3" s="280" t="s">
        <v>143</v>
      </c>
      <c r="B3" s="280"/>
      <c r="C3" s="280"/>
      <c r="D3" s="280"/>
      <c r="E3" s="280"/>
      <c r="F3" s="10"/>
      <c r="G3" s="10"/>
      <c r="H3" s="10"/>
      <c r="I3" s="10"/>
      <c r="J3" s="10"/>
      <c r="K3" s="10"/>
    </row>
    <row r="4" spans="1:11" ht="17.25" customHeight="1"/>
    <row r="5" spans="1:11" ht="50.25" customHeight="1">
      <c r="A5" s="281" t="s">
        <v>176</v>
      </c>
      <c r="B5" s="281"/>
      <c r="C5" s="281"/>
      <c r="D5" s="281"/>
      <c r="E5" s="281"/>
      <c r="F5" s="8"/>
      <c r="G5" s="8"/>
      <c r="H5" s="8"/>
      <c r="I5" s="8"/>
      <c r="J5" s="8"/>
      <c r="K5" s="8"/>
    </row>
    <row r="7" spans="1:11" ht="28.8">
      <c r="A7" s="279" t="s">
        <v>134</v>
      </c>
      <c r="B7" s="279"/>
      <c r="C7" s="12" t="s">
        <v>141</v>
      </c>
      <c r="D7" s="12" t="s">
        <v>175</v>
      </c>
      <c r="E7" s="12" t="s">
        <v>133</v>
      </c>
      <c r="F7" s="8"/>
      <c r="G7" s="8"/>
      <c r="H7" s="8"/>
    </row>
    <row r="8" spans="1:11" ht="24" customHeight="1">
      <c r="A8" s="278" t="s">
        <v>131</v>
      </c>
      <c r="B8" s="277" t="s">
        <v>111</v>
      </c>
      <c r="C8" s="5" t="s">
        <v>52</v>
      </c>
      <c r="D8" s="5" t="s">
        <v>177</v>
      </c>
      <c r="E8" s="9" t="s">
        <v>112</v>
      </c>
    </row>
    <row r="9" spans="1:11" ht="24" customHeight="1">
      <c r="A9" s="278"/>
      <c r="B9" s="277"/>
      <c r="C9" s="5" t="s">
        <v>52</v>
      </c>
      <c r="D9" s="5" t="s">
        <v>52</v>
      </c>
      <c r="E9" s="9" t="s">
        <v>113</v>
      </c>
    </row>
    <row r="10" spans="1:11" ht="24" customHeight="1">
      <c r="A10" s="278"/>
      <c r="B10" s="277"/>
      <c r="C10" s="5" t="s">
        <v>52</v>
      </c>
      <c r="D10" s="5" t="s">
        <v>52</v>
      </c>
      <c r="E10" s="9" t="s">
        <v>114</v>
      </c>
    </row>
    <row r="11" spans="1:11" ht="24" customHeight="1">
      <c r="A11" s="278"/>
      <c r="B11" s="277"/>
      <c r="C11" s="5" t="s">
        <v>52</v>
      </c>
      <c r="D11" s="5" t="s">
        <v>52</v>
      </c>
      <c r="E11" s="9" t="s">
        <v>137</v>
      </c>
    </row>
    <row r="12" spans="1:11" ht="24" customHeight="1">
      <c r="A12" s="278"/>
      <c r="B12" s="277" t="s">
        <v>140</v>
      </c>
      <c r="C12" s="5" t="s">
        <v>52</v>
      </c>
      <c r="D12" s="5" t="s">
        <v>52</v>
      </c>
      <c r="E12" s="9" t="s">
        <v>128</v>
      </c>
    </row>
    <row r="13" spans="1:11" ht="24" customHeight="1">
      <c r="A13" s="278"/>
      <c r="B13" s="277"/>
      <c r="C13" s="5" t="s">
        <v>52</v>
      </c>
      <c r="D13" s="5" t="s">
        <v>52</v>
      </c>
      <c r="E13" s="9" t="s">
        <v>129</v>
      </c>
    </row>
    <row r="14" spans="1:11" ht="24" customHeight="1">
      <c r="A14" s="278"/>
      <c r="B14" s="277"/>
      <c r="C14" s="5" t="s">
        <v>52</v>
      </c>
      <c r="D14" s="5" t="s">
        <v>52</v>
      </c>
      <c r="E14" s="9" t="s">
        <v>130</v>
      </c>
    </row>
    <row r="15" spans="1:11" ht="24" customHeight="1">
      <c r="A15" s="278"/>
      <c r="B15" s="277"/>
      <c r="C15" s="5" t="s">
        <v>52</v>
      </c>
      <c r="D15" s="5" t="s">
        <v>52</v>
      </c>
      <c r="E15" s="9" t="s">
        <v>115</v>
      </c>
    </row>
    <row r="16" spans="1:11" ht="24" customHeight="1">
      <c r="A16" s="278"/>
      <c r="B16" s="277"/>
      <c r="C16" s="5" t="s">
        <v>52</v>
      </c>
      <c r="D16" s="5" t="s">
        <v>52</v>
      </c>
      <c r="E16" s="9" t="s">
        <v>116</v>
      </c>
    </row>
    <row r="17" spans="1:5" ht="24" customHeight="1">
      <c r="A17" s="278"/>
      <c r="B17" s="277"/>
      <c r="C17" s="5" t="s">
        <v>52</v>
      </c>
      <c r="D17" s="5" t="s">
        <v>52</v>
      </c>
      <c r="E17" s="9" t="s">
        <v>138</v>
      </c>
    </row>
    <row r="18" spans="1:5" ht="24" customHeight="1">
      <c r="A18" s="278"/>
      <c r="B18" s="277"/>
      <c r="C18" s="5" t="s">
        <v>52</v>
      </c>
      <c r="D18" s="5" t="s">
        <v>52</v>
      </c>
      <c r="E18" s="9" t="s">
        <v>135</v>
      </c>
    </row>
    <row r="19" spans="1:5" ht="24" customHeight="1">
      <c r="A19" s="278"/>
      <c r="B19" s="277"/>
      <c r="C19" s="5" t="s">
        <v>52</v>
      </c>
      <c r="D19" s="5" t="s">
        <v>52</v>
      </c>
      <c r="E19" s="9" t="s">
        <v>139</v>
      </c>
    </row>
    <row r="20" spans="1:5" ht="24" customHeight="1">
      <c r="A20" s="278"/>
      <c r="B20" s="277"/>
      <c r="C20" s="5" t="s">
        <v>52</v>
      </c>
      <c r="D20" s="5" t="s">
        <v>52</v>
      </c>
      <c r="E20" s="9" t="s">
        <v>117</v>
      </c>
    </row>
    <row r="21" spans="1:5" ht="24" customHeight="1">
      <c r="A21" s="278"/>
      <c r="B21" s="277"/>
      <c r="C21" s="5" t="s">
        <v>52</v>
      </c>
      <c r="D21" s="5" t="s">
        <v>52</v>
      </c>
      <c r="E21" s="9" t="s">
        <v>136</v>
      </c>
    </row>
    <row r="22" spans="1:5" ht="24" customHeight="1">
      <c r="A22" s="278"/>
      <c r="B22" s="277"/>
      <c r="C22" s="5" t="s">
        <v>52</v>
      </c>
      <c r="D22" s="5" t="s">
        <v>52</v>
      </c>
      <c r="E22" s="9" t="s">
        <v>118</v>
      </c>
    </row>
    <row r="23" spans="1:5" ht="28.8">
      <c r="A23" s="278"/>
      <c r="B23" s="277"/>
      <c r="C23" s="5" t="s">
        <v>52</v>
      </c>
      <c r="D23" s="5" t="s">
        <v>52</v>
      </c>
      <c r="E23" s="9" t="s">
        <v>119</v>
      </c>
    </row>
    <row r="24" spans="1:5" ht="24" customHeight="1">
      <c r="A24" s="278"/>
      <c r="B24" s="277"/>
      <c r="C24" s="5" t="s">
        <v>52</v>
      </c>
      <c r="D24" s="5" t="s">
        <v>52</v>
      </c>
      <c r="E24" s="9" t="s">
        <v>120</v>
      </c>
    </row>
    <row r="25" spans="1:5" ht="24" customHeight="1">
      <c r="A25" s="278"/>
      <c r="B25" s="277"/>
      <c r="C25" s="5" t="s">
        <v>52</v>
      </c>
      <c r="D25" s="5" t="s">
        <v>52</v>
      </c>
      <c r="E25" s="9" t="s">
        <v>137</v>
      </c>
    </row>
    <row r="26" spans="1:5" ht="24" customHeight="1">
      <c r="A26" s="278"/>
      <c r="B26" s="277" t="s">
        <v>121</v>
      </c>
      <c r="C26" s="5" t="s">
        <v>52</v>
      </c>
      <c r="D26" s="5" t="s">
        <v>52</v>
      </c>
      <c r="E26" s="9" t="s">
        <v>122</v>
      </c>
    </row>
    <row r="27" spans="1:5" ht="24" customHeight="1">
      <c r="A27" s="278"/>
      <c r="B27" s="277"/>
      <c r="C27" s="5" t="s">
        <v>52</v>
      </c>
      <c r="D27" s="5" t="s">
        <v>52</v>
      </c>
      <c r="E27" s="9" t="s">
        <v>123</v>
      </c>
    </row>
    <row r="28" spans="1:5" ht="24" customHeight="1">
      <c r="A28" s="278"/>
      <c r="B28" s="277"/>
      <c r="C28" s="5" t="s">
        <v>52</v>
      </c>
      <c r="D28" s="5" t="s">
        <v>52</v>
      </c>
      <c r="E28" s="9" t="s">
        <v>137</v>
      </c>
    </row>
    <row r="29" spans="1:5" ht="24" customHeight="1">
      <c r="A29" s="277" t="s">
        <v>124</v>
      </c>
      <c r="B29" s="277"/>
      <c r="C29" s="5" t="s">
        <v>52</v>
      </c>
      <c r="D29" s="11"/>
      <c r="E29" s="9" t="s">
        <v>125</v>
      </c>
    </row>
    <row r="30" spans="1:5" ht="24" customHeight="1">
      <c r="A30" s="277"/>
      <c r="B30" s="277"/>
      <c r="C30" s="5" t="s">
        <v>52</v>
      </c>
      <c r="D30" s="11"/>
      <c r="E30" s="9" t="s">
        <v>126</v>
      </c>
    </row>
    <row r="31" spans="1:5" ht="24" customHeight="1">
      <c r="A31" s="277"/>
      <c r="B31" s="277"/>
      <c r="C31" s="5" t="s">
        <v>52</v>
      </c>
      <c r="D31" s="11"/>
      <c r="E31" s="9" t="s">
        <v>127</v>
      </c>
    </row>
    <row r="32" spans="1:5" ht="24" customHeight="1">
      <c r="A32" s="277"/>
      <c r="B32" s="277"/>
      <c r="C32" s="5" t="s">
        <v>52</v>
      </c>
      <c r="D32" s="11"/>
      <c r="E32" s="9" t="s">
        <v>132</v>
      </c>
    </row>
  </sheetData>
  <dataConsolidate/>
  <mergeCells count="9">
    <mergeCell ref="A1:B1"/>
    <mergeCell ref="A29:B32"/>
    <mergeCell ref="A8:A28"/>
    <mergeCell ref="A7:B7"/>
    <mergeCell ref="B8:B11"/>
    <mergeCell ref="B12:B25"/>
    <mergeCell ref="B26:B28"/>
    <mergeCell ref="A3:E3"/>
    <mergeCell ref="A5:E5"/>
  </mergeCells>
  <phoneticPr fontId="2"/>
  <dataValidations count="1">
    <dataValidation type="list" allowBlank="1" showInputMessage="1" showErrorMessage="1" sqref="C8:C32 D8:D28" xr:uid="{C360BBB5-1FF5-4B2F-90AD-CA184BD5B0AD}">
      <formula1>"□,■"</formula1>
    </dataValidation>
  </dataValidations>
  <printOptions horizontalCentered="1"/>
  <pageMargins left="0.51181102362204722" right="0.51181102362204722" top="0.74803149606299213"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406B4-53E9-425B-95CC-2A79D303CC6D}">
  <dimension ref="A2:A27"/>
  <sheetViews>
    <sheetView showGridLines="0" workbookViewId="0">
      <selection activeCell="G19" sqref="G19"/>
    </sheetView>
  </sheetViews>
  <sheetFormatPr defaultRowHeight="12"/>
  <sheetData>
    <row r="2" spans="1:1">
      <c r="A2" t="s">
        <v>3</v>
      </c>
    </row>
    <row r="3" spans="1:1">
      <c r="A3" t="s">
        <v>4</v>
      </c>
    </row>
    <row r="4" spans="1:1">
      <c r="A4" t="s">
        <v>67</v>
      </c>
    </row>
    <row r="5" spans="1:1">
      <c r="A5" t="s">
        <v>153</v>
      </c>
    </row>
    <row r="6" spans="1:1">
      <c r="A6" t="s">
        <v>154</v>
      </c>
    </row>
    <row r="7" spans="1:1">
      <c r="A7" t="s">
        <v>155</v>
      </c>
    </row>
    <row r="8" spans="1:1">
      <c r="A8" t="s">
        <v>85</v>
      </c>
    </row>
    <row r="9" spans="1:1">
      <c r="A9" t="s">
        <v>86</v>
      </c>
    </row>
    <row r="10" spans="1:1">
      <c r="A10" t="s">
        <v>87</v>
      </c>
    </row>
    <row r="11" spans="1:1">
      <c r="A11" t="s">
        <v>88</v>
      </c>
    </row>
    <row r="12" spans="1:1">
      <c r="A12" t="s">
        <v>89</v>
      </c>
    </row>
    <row r="13" spans="1:1">
      <c r="A13" t="s">
        <v>90</v>
      </c>
    </row>
    <row r="14" spans="1:1">
      <c r="A14" t="s">
        <v>91</v>
      </c>
    </row>
    <row r="16" spans="1:1">
      <c r="A16" t="s">
        <v>92</v>
      </c>
    </row>
    <row r="17" spans="1:1">
      <c r="A17" t="s">
        <v>93</v>
      </c>
    </row>
    <row r="18" spans="1:1">
      <c r="A18" t="s">
        <v>94</v>
      </c>
    </row>
    <row r="19" spans="1:1">
      <c r="A19" t="s">
        <v>95</v>
      </c>
    </row>
    <row r="20" spans="1:1">
      <c r="A20" t="s">
        <v>96</v>
      </c>
    </row>
    <row r="21" spans="1:1">
      <c r="A21" t="s">
        <v>68</v>
      </c>
    </row>
    <row r="22" spans="1:1">
      <c r="A22" t="s">
        <v>69</v>
      </c>
    </row>
    <row r="25" spans="1:1">
      <c r="A25" t="s">
        <v>174</v>
      </c>
    </row>
    <row r="26" spans="1:1">
      <c r="A26" t="s">
        <v>165</v>
      </c>
    </row>
    <row r="27" spans="1:1">
      <c r="A27" t="s">
        <v>166</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（様式2-1）計画書（単独1）</vt:lpstr>
      <vt:lpstr>（様式2-1）計画書（単独2）</vt:lpstr>
      <vt:lpstr>別紙取組内容</vt:lpstr>
      <vt:lpstr>データ</vt:lpstr>
      <vt:lpstr>'（様式2-1）計画書（単独1）'!Print_Area</vt:lpstr>
      <vt:lpstr>'（様式2-1）計画書（単独2）'!Print_Area</vt:lpstr>
      <vt:lpstr>別紙取組内容!Print_Area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2020-06-05T13:45:32Z</dcterms:created>
  <dcterms:modified xsi:type="dcterms:W3CDTF">2020-10-19T10:02:40Z</dcterms:modified>
</cp:coreProperties>
</file>